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Plan1!$A$1:$O$31</definedName>
    <definedName name="Motorista">[1]SOLICITANTE!$M$3:$M$16</definedName>
    <definedName name="Solicita">[1]SOLICITANTE!$B$3:$B$81</definedName>
  </definedNames>
  <calcPr calcId="145621"/>
</workbook>
</file>

<file path=xl/calcChain.xml><?xml version="1.0" encoding="utf-8"?>
<calcChain xmlns="http://schemas.openxmlformats.org/spreadsheetml/2006/main">
  <c r="N31" i="1" l="1"/>
  <c r="L31" i="1"/>
  <c r="K31" i="1"/>
  <c r="L30" i="1"/>
  <c r="N30" i="1" s="1"/>
  <c r="K30" i="1"/>
  <c r="L29" i="1"/>
  <c r="N29" i="1" s="1"/>
  <c r="K29" i="1"/>
  <c r="L28" i="1"/>
  <c r="N28" i="1" s="1"/>
  <c r="K28" i="1"/>
  <c r="N27" i="1"/>
  <c r="L27" i="1"/>
  <c r="K27" i="1"/>
  <c r="L26" i="1"/>
  <c r="N26" i="1" s="1"/>
  <c r="K26" i="1"/>
  <c r="L25" i="1"/>
  <c r="N25" i="1" s="1"/>
  <c r="K25" i="1"/>
  <c r="L24" i="1"/>
  <c r="N24" i="1" s="1"/>
  <c r="K24" i="1"/>
  <c r="N23" i="1"/>
  <c r="L23" i="1"/>
  <c r="K23" i="1"/>
  <c r="L22" i="1"/>
  <c r="N22" i="1" s="1"/>
  <c r="K22" i="1"/>
  <c r="L21" i="1"/>
  <c r="N21" i="1" s="1"/>
  <c r="K21" i="1"/>
  <c r="L20" i="1"/>
  <c r="N20" i="1" s="1"/>
  <c r="K20" i="1"/>
  <c r="N19" i="1"/>
  <c r="L19" i="1"/>
  <c r="K19" i="1"/>
  <c r="L18" i="1"/>
  <c r="N18" i="1" s="1"/>
  <c r="K18" i="1"/>
  <c r="L17" i="1"/>
  <c r="N17" i="1" s="1"/>
  <c r="K17" i="1"/>
  <c r="L16" i="1"/>
  <c r="N16" i="1" s="1"/>
  <c r="K16" i="1"/>
  <c r="N15" i="1"/>
  <c r="L15" i="1"/>
  <c r="K15" i="1"/>
  <c r="L14" i="1"/>
  <c r="N14" i="1" s="1"/>
  <c r="K14" i="1"/>
  <c r="L13" i="1"/>
  <c r="N13" i="1" s="1"/>
  <c r="K13" i="1"/>
  <c r="L12" i="1"/>
  <c r="N12" i="1" s="1"/>
  <c r="K12" i="1"/>
  <c r="N11" i="1"/>
  <c r="L11" i="1"/>
  <c r="K11" i="1"/>
  <c r="N10" i="1"/>
  <c r="K10" i="1"/>
</calcChain>
</file>

<file path=xl/sharedStrings.xml><?xml version="1.0" encoding="utf-8"?>
<sst xmlns="http://schemas.openxmlformats.org/spreadsheetml/2006/main" count="155" uniqueCount="57">
  <si>
    <t>Diário de Bordo - 2022</t>
  </si>
  <si>
    <t>Registro de Movimentação dos Veículos Oficiais</t>
  </si>
  <si>
    <t>PLACA</t>
  </si>
  <si>
    <t>MARCA / MODELO</t>
  </si>
  <si>
    <t>KM INICIAL</t>
  </si>
  <si>
    <t>FSQ-3841</t>
  </si>
  <si>
    <t>VW JETTA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</si>
  <si>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</si>
  <si>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</si>
  <si>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</si>
  <si>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</si>
  <si>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</si>
  <si>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</si>
  <si>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</si>
  <si>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</si>
  <si>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</si>
  <si>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</si>
  <si>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</si>
  <si>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</si>
  <si>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</si>
  <si>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</si>
  <si>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</si>
  <si>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</si>
  <si>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Sergio Roberto Bonini Marinho</t>
  </si>
  <si>
    <t>Tuanny C. Ramos de Oliveira</t>
  </si>
  <si>
    <t>Gabinete da Presidência</t>
  </si>
  <si>
    <t>MIRIM</t>
  </si>
  <si>
    <t>Paço Municipal</t>
  </si>
  <si>
    <t>Traslado Presidente CMPG à Prefeitura PG</t>
  </si>
  <si>
    <t>São Paulo</t>
  </si>
  <si>
    <t>ALESP</t>
  </si>
  <si>
    <t>Participar da 50a. Sessão Ordinária</t>
  </si>
  <si>
    <t>SERGIO ROBERTO BONINI MARINHO</t>
  </si>
  <si>
    <t>Motorista</t>
  </si>
  <si>
    <t>SÍTIO DO CAMPO</t>
  </si>
  <si>
    <t>Bairro Sítio do Campo</t>
  </si>
  <si>
    <t>Abastecimento de carro oficial</t>
  </si>
  <si>
    <t>Glaucia Flores</t>
  </si>
  <si>
    <t>Financeiro</t>
  </si>
  <si>
    <t>Guilhermina</t>
  </si>
  <si>
    <t xml:space="preserve">Bairro Guilhermina </t>
  </si>
  <si>
    <t>Levar lavadora alta pressão assist. Técnica</t>
  </si>
  <si>
    <t>ROSEMAR AMORIM O. COSTA DA SILVA</t>
  </si>
  <si>
    <t>Mongaguá</t>
  </si>
  <si>
    <t>Reunião com Sr. Presidente na Câmara de Mongaguá - Baianinho para tratar de assuntos relativos a mobilidade urbana</t>
  </si>
  <si>
    <t>Entregar e protocolar documentos na Prefeitura</t>
  </si>
  <si>
    <t>Reunião na ALESP a fim de levar pautas para a frente Parlamentar em Defesa do Meio Ambiente na Baixada Santista</t>
  </si>
  <si>
    <t>Jéssica de Oliveira Lacalentola</t>
  </si>
  <si>
    <t>Gab. No. 06 - Pav VER - 1o. Andar</t>
  </si>
  <si>
    <t>Reunião Gabinete Prefeita</t>
  </si>
  <si>
    <t>Wesley Wendel de Souza Martins</t>
  </si>
  <si>
    <t>Forte</t>
  </si>
  <si>
    <t>Bairro Forte</t>
  </si>
  <si>
    <t>Postagem Correios Documentos Depto. Financeiro</t>
  </si>
  <si>
    <t>Nicole Fernandez</t>
  </si>
  <si>
    <t>Retirada do Alvará dos Elevadores CMPG</t>
  </si>
  <si>
    <t>Legislativo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</si>
</sst>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4" fontId="0" fillId="3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-Controle%20do%20Ve&#237;culo%20FSQ-38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M4" t="str">
            <v>Administrativo</v>
          </cell>
        </row>
        <row r="5">
          <cell r="B5" t="str">
            <v>Alan Alves Ribeiro</v>
          </cell>
          <cell r="M5" t="str">
            <v>Legislativo</v>
          </cell>
        </row>
        <row r="6">
          <cell r="B6" t="str">
            <v>Alex Sandro Leite</v>
          </cell>
          <cell r="M6" t="str">
            <v>Financeiro</v>
          </cell>
        </row>
        <row r="7">
          <cell r="B7" t="str">
            <v>Amanda de Aquino Mesquita Souza</v>
          </cell>
        </row>
        <row r="8">
          <cell r="B8" t="str">
            <v>Ana Claudia Figueiredo</v>
          </cell>
          <cell r="M8" t="str">
            <v>Angélica Maria dos Santos</v>
          </cell>
        </row>
        <row r="9">
          <cell r="B9" t="str">
            <v>Anderson Oliveira</v>
          </cell>
          <cell r="M9" t="str">
            <v>Felipe Simão Gomes</v>
          </cell>
        </row>
        <row r="10">
          <cell r="B10" t="str">
            <v>Anderson Oliveira Costa</v>
          </cell>
          <cell r="M10" t="str">
            <v>Jackson dos Santos Macedo</v>
          </cell>
        </row>
        <row r="11">
          <cell r="B11" t="str">
            <v>Angélica Maria dos Santos</v>
          </cell>
          <cell r="M11" t="str">
            <v>João Augusto Rios</v>
          </cell>
        </row>
        <row r="12">
          <cell r="B12" t="str">
            <v>Antonio de Padua Vieira de Freitas</v>
          </cell>
          <cell r="M12" t="str">
            <v>Luiz Henrique Nunes Junior</v>
          </cell>
        </row>
        <row r="13">
          <cell r="B13" t="str">
            <v>Carlos Eduardo Barbosa</v>
          </cell>
          <cell r="M13" t="str">
            <v>Marcelo Cabral Chuva</v>
          </cell>
        </row>
        <row r="14">
          <cell r="B14" t="str">
            <v>Carlos Roberto da Silva</v>
          </cell>
          <cell r="M14" t="str">
            <v>Sergio Roberto Bonini Marinho</v>
          </cell>
        </row>
        <row r="15">
          <cell r="B15" t="str">
            <v>Celso Carlos Bonfim</v>
          </cell>
          <cell r="M15" t="str">
            <v>Wlamir Peruzzetto</v>
          </cell>
        </row>
        <row r="16">
          <cell r="B16" t="str">
            <v>Charles Toledo da Cruz</v>
          </cell>
        </row>
        <row r="17">
          <cell r="B17" t="str">
            <v>Claudio Louro do Amaral</v>
          </cell>
        </row>
        <row r="18">
          <cell r="B18" t="str">
            <v>Daniele Francis Oliveira de Brito</v>
          </cell>
        </row>
        <row r="19">
          <cell r="B19" t="str">
            <v>Danila Buchette da Silva</v>
          </cell>
        </row>
        <row r="20">
          <cell r="B20" t="str">
            <v>Eloy Robson Andrade Catão</v>
          </cell>
        </row>
        <row r="21">
          <cell r="B21" t="str">
            <v>Emerson Camargo dos Santos</v>
          </cell>
        </row>
        <row r="22">
          <cell r="B22" t="str">
            <v>Fabiano Cardoso Vinciguerra</v>
          </cell>
        </row>
        <row r="23">
          <cell r="B23" t="str">
            <v>Fabio Cardoso Vinciguerra</v>
          </cell>
        </row>
        <row r="24">
          <cell r="B24" t="str">
            <v>Fernanda Christina Alvarez Lorenzo</v>
          </cell>
        </row>
        <row r="25">
          <cell r="B25" t="str">
            <v>Flávio Damacena de Amorim</v>
          </cell>
        </row>
        <row r="26">
          <cell r="B26" t="str">
            <v>Francisco de Araújo Lima Júnior</v>
          </cell>
        </row>
        <row r="27">
          <cell r="B27" t="str">
            <v>Gilberto Euclides Guella Junior</v>
          </cell>
        </row>
        <row r="28">
          <cell r="B28" t="str">
            <v>Glaucia Flores da Silva</v>
          </cell>
        </row>
        <row r="29">
          <cell r="B29" t="str">
            <v>Heloyise Marshele Santos Cesário</v>
          </cell>
        </row>
        <row r="30">
          <cell r="B30" t="str">
            <v>Henrique Luiz de Souza</v>
          </cell>
        </row>
        <row r="31">
          <cell r="B31" t="str">
            <v>Herbet</v>
          </cell>
        </row>
        <row r="32">
          <cell r="B32" t="str">
            <v>Hugulino Alves Ribeiro</v>
          </cell>
        </row>
        <row r="33">
          <cell r="B33" t="str">
            <v>Inis Donizetti Camargo</v>
          </cell>
        </row>
        <row r="34">
          <cell r="B34" t="str">
            <v>Izilda Dourado Carnio</v>
          </cell>
        </row>
        <row r="35">
          <cell r="B35" t="str">
            <v>Jackson dos Santos Macedo</v>
          </cell>
        </row>
        <row r="36">
          <cell r="B36" t="str">
            <v>Jeronimo Nascimento Santos</v>
          </cell>
        </row>
        <row r="37">
          <cell r="B37" t="str">
            <v>João Alves Correa Neto</v>
          </cell>
        </row>
        <row r="38">
          <cell r="B38" t="str">
            <v>João Augusto Rios</v>
          </cell>
        </row>
        <row r="39">
          <cell r="B39" t="str">
            <v>Jorge Francisco Borges</v>
          </cell>
        </row>
        <row r="40">
          <cell r="B40" t="str">
            <v>José Alberto de Souza Filho</v>
          </cell>
        </row>
        <row r="41">
          <cell r="B41" t="str">
            <v>José de Jesus Ferreira Gonçalves</v>
          </cell>
        </row>
        <row r="42">
          <cell r="B42" t="str">
            <v>Kelen Batista de Azevedo</v>
          </cell>
        </row>
        <row r="43">
          <cell r="B43" t="str">
            <v>Laís Castedo</v>
          </cell>
        </row>
        <row r="44">
          <cell r="B44" t="str">
            <v>Leandro Monteiro Cruz</v>
          </cell>
        </row>
        <row r="45">
          <cell r="B45" t="str">
            <v>Luciana Santos Nogueira de Lima</v>
          </cell>
        </row>
        <row r="46">
          <cell r="B46" t="str">
            <v>Luiz Fernando Simabukuro</v>
          </cell>
        </row>
        <row r="47">
          <cell r="B47" t="str">
            <v>Marcelino Santos Gomes</v>
          </cell>
        </row>
        <row r="48">
          <cell r="B48" t="str">
            <v>Marcelo Cabral Chuva</v>
          </cell>
        </row>
        <row r="49">
          <cell r="B49" t="str">
            <v>Márcio Glauber</v>
          </cell>
        </row>
        <row r="50">
          <cell r="B50" t="str">
            <v>Marco Antonio de Sousa</v>
          </cell>
        </row>
        <row r="51">
          <cell r="B51" t="str">
            <v>Marcos Câmara</v>
          </cell>
        </row>
        <row r="52">
          <cell r="B52" t="str">
            <v>Marcos Cesar Allegretti</v>
          </cell>
        </row>
        <row r="53">
          <cell r="B53" t="str">
            <v>Marcos Linhares da Costa</v>
          </cell>
        </row>
        <row r="54">
          <cell r="B54" t="str">
            <v>Marcos Pastorello</v>
          </cell>
        </row>
        <row r="55">
          <cell r="B55" t="str">
            <v>Maria Cremilda Couto</v>
          </cell>
        </row>
        <row r="56">
          <cell r="B56" t="str">
            <v>Marjorie Maria Ribeiro Macedo</v>
          </cell>
        </row>
        <row r="57">
          <cell r="B57" t="str">
            <v>Maurício Alves da Silva</v>
          </cell>
        </row>
        <row r="58">
          <cell r="B58" t="str">
            <v>Mauricy Alessandro do Nascimento</v>
          </cell>
        </row>
        <row r="59">
          <cell r="B59" t="str">
            <v>Micheli Menezes Costa Machado</v>
          </cell>
        </row>
        <row r="60">
          <cell r="B60" t="str">
            <v>Miriam Yukie Kato</v>
          </cell>
        </row>
        <row r="61">
          <cell r="B61" t="str">
            <v>Naia Gonçalves da Conceição</v>
          </cell>
        </row>
        <row r="62">
          <cell r="B62" t="str">
            <v>Natanael Vieira de Oliveira</v>
          </cell>
        </row>
        <row r="63">
          <cell r="B63" t="str">
            <v>Patrícia</v>
          </cell>
        </row>
        <row r="64">
          <cell r="B64" t="str">
            <v>Paula Carvalho Barreiro Anas</v>
          </cell>
        </row>
        <row r="65">
          <cell r="B65" t="str">
            <v>Paulo Cesar Monteiro Silveira</v>
          </cell>
        </row>
        <row r="66">
          <cell r="B66" t="str">
            <v>Paulo Cesar Vieira</v>
          </cell>
        </row>
        <row r="67">
          <cell r="B67" t="str">
            <v>Pettrya Coelho Silva de Menezes</v>
          </cell>
        </row>
        <row r="68">
          <cell r="B68" t="str">
            <v>Rafaelle Cristina Oliveira da Silva</v>
          </cell>
        </row>
        <row r="69">
          <cell r="B69" t="str">
            <v>Regivaldo Alves Queiroz</v>
          </cell>
        </row>
        <row r="70">
          <cell r="B70" t="str">
            <v>Renata de Lima Teodoro de Almeida</v>
          </cell>
        </row>
        <row r="71">
          <cell r="B71" t="str">
            <v>Renata Dizioli Resende</v>
          </cell>
        </row>
        <row r="72">
          <cell r="B72" t="str">
            <v>Renata Sousa da Silva</v>
          </cell>
        </row>
        <row r="73">
          <cell r="B73" t="str">
            <v>Renata Zabeu</v>
          </cell>
        </row>
        <row r="74">
          <cell r="B74" t="str">
            <v>Renato Cristian Lima de Deus</v>
          </cell>
        </row>
        <row r="75">
          <cell r="B75" t="str">
            <v>Roberto Andrade e Silva</v>
          </cell>
        </row>
        <row r="76">
          <cell r="B76" t="str">
            <v>Rodrigo Penasso</v>
          </cell>
        </row>
        <row r="77">
          <cell r="B77" t="str">
            <v>Rodrigo Penasso</v>
          </cell>
        </row>
        <row r="78">
          <cell r="B78" t="str">
            <v>Rogerio Domingos Silva</v>
          </cell>
        </row>
        <row r="79">
          <cell r="B79" t="str">
            <v>Rogério Mazio</v>
          </cell>
        </row>
        <row r="80">
          <cell r="B80" t="str">
            <v>Rogner Palasson</v>
          </cell>
        </row>
        <row r="81">
          <cell r="B81" t="str">
            <v>Rômulo Brasil Rebouças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view="pageBreakPreview" topLeftCell="A9" zoomScale="60" zoomScaleNormal="100" workbookViewId="0">
      <selection activeCell="E28" sqref="E28"/>
    </sheetView>
  </sheetViews>
  <sheetFormatPr defaultRowHeight="15" x14ac:dyDescent="0.25"/>
  <cols>
    <col min="2" max="2" width="12.5703125" bestFit="1" customWidth="1"/>
    <col min="3" max="3" width="33.42578125" bestFit="1" customWidth="1"/>
    <col min="4" max="4" width="46.5703125" bestFit="1" customWidth="1"/>
    <col min="5" max="5" width="41.85546875" bestFit="1" customWidth="1"/>
    <col min="6" max="6" width="29.140625" customWidth="1"/>
    <col min="7" max="7" width="24.42578125" bestFit="1" customWidth="1"/>
    <col min="8" max="8" width="46.570312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4" max="14" width="13.7109375" bestFit="1" customWidth="1"/>
  </cols>
  <sheetData>
    <row r="1" spans="1:14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46.5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21.75" thickBot="1" x14ac:dyDescent="0.3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x14ac:dyDescent="0.25">
      <c r="A4" s="20" t="s">
        <v>2</v>
      </c>
      <c r="B4" s="21"/>
      <c r="D4" s="24" t="s">
        <v>3</v>
      </c>
      <c r="E4" s="25"/>
      <c r="F4" s="25"/>
      <c r="G4" s="25"/>
      <c r="H4" s="25"/>
      <c r="I4" s="26"/>
      <c r="L4" s="24" t="s">
        <v>4</v>
      </c>
      <c r="M4" s="25"/>
      <c r="N4" s="26"/>
    </row>
    <row r="5" spans="1:14" x14ac:dyDescent="0.25">
      <c r="A5" s="22"/>
      <c r="B5" s="23"/>
      <c r="D5" s="27"/>
      <c r="E5" s="28"/>
      <c r="F5" s="28"/>
      <c r="G5" s="28"/>
      <c r="H5" s="28"/>
      <c r="I5" s="29"/>
      <c r="L5" s="27"/>
      <c r="M5" s="28"/>
      <c r="N5" s="29"/>
    </row>
    <row r="6" spans="1:14" ht="21.75" thickBot="1" x14ac:dyDescent="0.3">
      <c r="A6" s="32" t="s">
        <v>5</v>
      </c>
      <c r="B6" s="33"/>
      <c r="D6" s="32" t="s">
        <v>6</v>
      </c>
      <c r="E6" s="34"/>
      <c r="F6" s="35"/>
      <c r="G6" s="36"/>
      <c r="H6" s="36"/>
      <c r="I6" s="33"/>
      <c r="L6" s="37">
        <v>27565</v>
      </c>
      <c r="M6" s="38"/>
      <c r="N6" s="39"/>
    </row>
    <row r="7" spans="1:14" ht="15.75" thickBot="1" x14ac:dyDescent="0.3"/>
    <row r="8" spans="1:14" ht="16.5" thickBot="1" x14ac:dyDescent="0.3">
      <c r="A8" s="40" t="s">
        <v>7</v>
      </c>
      <c r="B8" s="40" t="s">
        <v>8</v>
      </c>
      <c r="C8" s="30" t="s">
        <v>9</v>
      </c>
      <c r="D8" s="30" t="s">
        <v>10</v>
      </c>
      <c r="E8" s="31" t="s">
        <v>11</v>
      </c>
      <c r="F8" s="30" t="s">
        <v>12</v>
      </c>
      <c r="G8" s="30" t="s">
        <v>13</v>
      </c>
      <c r="H8" s="31" t="s">
        <v>14</v>
      </c>
      <c r="I8" s="31" t="s">
        <v>15</v>
      </c>
      <c r="J8" s="30"/>
      <c r="K8" s="30"/>
      <c r="L8" s="31" t="s">
        <v>16</v>
      </c>
      <c r="M8" s="30"/>
      <c r="N8" s="30"/>
    </row>
    <row r="9" spans="1:14" ht="48" thickBot="1" x14ac:dyDescent="0.3">
      <c r="A9" s="40"/>
      <c r="B9" s="40"/>
      <c r="C9" s="30"/>
      <c r="D9" s="30"/>
      <c r="E9" s="30"/>
      <c r="F9" s="30"/>
      <c r="G9" s="30"/>
      <c r="H9" s="30"/>
      <c r="I9" s="1" t="s">
        <v>17</v>
      </c>
      <c r="J9" s="1" t="s">
        <v>18</v>
      </c>
      <c r="K9" s="1" t="s">
        <v>19</v>
      </c>
      <c r="L9" s="1" t="s">
        <v>20</v>
      </c>
      <c r="M9" s="1" t="s">
        <v>21</v>
      </c>
      <c r="N9" s="1" t="s">
        <v>22</v>
      </c>
    </row>
    <row r="10" spans="1:14" x14ac:dyDescent="0.25">
      <c r="A10" s="2"/>
      <c r="B10" s="3">
        <v>44713</v>
      </c>
      <c r="C10" s="4" t="s">
        <v>23</v>
      </c>
      <c r="D10" s="5" t="s">
        <v>24</v>
      </c>
      <c r="E10" s="6" t="s">
        <v>25</v>
      </c>
      <c r="F10" s="7" t="s">
        <v>26</v>
      </c>
      <c r="G10" s="8" t="s">
        <v>27</v>
      </c>
      <c r="H10" s="4" t="s">
        <v>28</v>
      </c>
      <c r="I10" s="9">
        <v>0.41666666666666669</v>
      </c>
      <c r="J10" s="9">
        <v>0.58333333333333337</v>
      </c>
      <c r="K10" s="10">
        <f t="shared" ref="K10:K31" si="0">IF(I10="","",IF(J10="","",J10-I10))</f>
        <v>0.16666666666666669</v>
      </c>
      <c r="L10" s="11">
        <v>27565</v>
      </c>
      <c r="M10" s="12">
        <v>27585</v>
      </c>
      <c r="N10" s="13">
        <f t="shared" ref="N10:N31" si="1">IF(M10=0,"",M10-L10)</f>
        <v>20</v>
      </c>
    </row>
    <row r="11" spans="1:14" ht="30" customHeight="1" x14ac:dyDescent="0.25">
      <c r="A11" s="2"/>
      <c r="B11" s="3">
        <v>44714</v>
      </c>
      <c r="C11" s="4" t="s">
        <v>23</v>
      </c>
      <c r="D11" s="5" t="s">
        <v>24</v>
      </c>
      <c r="E11" s="6" t="s">
        <v>25</v>
      </c>
      <c r="F11" s="4" t="s">
        <v>29</v>
      </c>
      <c r="G11" s="8" t="s">
        <v>30</v>
      </c>
      <c r="H11" s="14" t="s">
        <v>31</v>
      </c>
      <c r="I11" s="9">
        <v>0.41666666666666669</v>
      </c>
      <c r="J11" s="9">
        <v>0.67013888888888884</v>
      </c>
      <c r="K11" s="10">
        <f t="shared" si="0"/>
        <v>0.25347222222222215</v>
      </c>
      <c r="L11" s="11">
        <f t="shared" ref="L11:L31" si="2">M10</f>
        <v>27585</v>
      </c>
      <c r="M11" s="15">
        <v>27745</v>
      </c>
      <c r="N11" s="13">
        <f t="shared" si="1"/>
        <v>160</v>
      </c>
    </row>
    <row r="12" spans="1:14" x14ac:dyDescent="0.25">
      <c r="A12" s="2"/>
      <c r="B12" s="3">
        <v>44715</v>
      </c>
      <c r="C12" s="4" t="s">
        <v>23</v>
      </c>
      <c r="D12" s="5" t="s">
        <v>32</v>
      </c>
      <c r="E12" s="6" t="s">
        <v>33</v>
      </c>
      <c r="F12" s="7" t="s">
        <v>34</v>
      </c>
      <c r="G12" s="8" t="s">
        <v>35</v>
      </c>
      <c r="H12" s="4" t="s">
        <v>36</v>
      </c>
      <c r="I12" s="9">
        <v>0.58333333333333337</v>
      </c>
      <c r="J12" s="9">
        <v>0.625</v>
      </c>
      <c r="K12" s="10">
        <f t="shared" si="0"/>
        <v>4.166666666666663E-2</v>
      </c>
      <c r="L12" s="11">
        <f t="shared" si="2"/>
        <v>27745</v>
      </c>
      <c r="M12" s="12">
        <v>27750</v>
      </c>
      <c r="N12" s="13">
        <f t="shared" si="1"/>
        <v>5</v>
      </c>
    </row>
    <row r="13" spans="1:14" x14ac:dyDescent="0.25">
      <c r="A13" s="2"/>
      <c r="B13" s="3">
        <v>44715</v>
      </c>
      <c r="C13" s="4" t="s">
        <v>23</v>
      </c>
      <c r="D13" s="5" t="s">
        <v>37</v>
      </c>
      <c r="E13" s="6" t="s">
        <v>38</v>
      </c>
      <c r="F13" s="7" t="s">
        <v>39</v>
      </c>
      <c r="G13" s="8" t="s">
        <v>40</v>
      </c>
      <c r="H13" s="4" t="s">
        <v>41</v>
      </c>
      <c r="I13" s="9">
        <v>0.625</v>
      </c>
      <c r="J13" s="9">
        <v>0.6875</v>
      </c>
      <c r="K13" s="10">
        <f t="shared" si="0"/>
        <v>6.25E-2</v>
      </c>
      <c r="L13" s="11">
        <f t="shared" si="2"/>
        <v>27750</v>
      </c>
      <c r="M13" s="12">
        <v>27755</v>
      </c>
      <c r="N13" s="13">
        <f t="shared" si="1"/>
        <v>5</v>
      </c>
    </row>
    <row r="14" spans="1:14" ht="60" customHeight="1" x14ac:dyDescent="0.25">
      <c r="A14" s="2"/>
      <c r="B14" s="3">
        <v>44718</v>
      </c>
      <c r="C14" s="4" t="s">
        <v>23</v>
      </c>
      <c r="D14" s="5" t="s">
        <v>42</v>
      </c>
      <c r="E14" s="6" t="s">
        <v>25</v>
      </c>
      <c r="F14" s="4" t="s">
        <v>43</v>
      </c>
      <c r="G14" s="8" t="s">
        <v>43</v>
      </c>
      <c r="H14" s="16" t="s">
        <v>44</v>
      </c>
      <c r="I14" s="9">
        <v>0.75</v>
      </c>
      <c r="J14" s="9">
        <v>0.83333333333333337</v>
      </c>
      <c r="K14" s="10">
        <f t="shared" si="0"/>
        <v>8.333333333333337E-2</v>
      </c>
      <c r="L14" s="11">
        <f t="shared" si="2"/>
        <v>27755</v>
      </c>
      <c r="M14" s="15">
        <v>27810</v>
      </c>
      <c r="N14" s="13">
        <f t="shared" si="1"/>
        <v>55</v>
      </c>
    </row>
    <row r="15" spans="1:14" ht="30" customHeight="1" x14ac:dyDescent="0.25">
      <c r="A15" s="2"/>
      <c r="B15" s="3">
        <v>44719</v>
      </c>
      <c r="C15" s="4" t="s">
        <v>23</v>
      </c>
      <c r="D15" s="5" t="s">
        <v>42</v>
      </c>
      <c r="E15" s="6" t="s">
        <v>56</v>
      </c>
      <c r="F15" s="7" t="s">
        <v>26</v>
      </c>
      <c r="G15" s="8" t="s">
        <v>27</v>
      </c>
      <c r="H15" s="14" t="s">
        <v>45</v>
      </c>
      <c r="I15" s="9">
        <v>0.41666666666666669</v>
      </c>
      <c r="J15" s="9">
        <v>0.54166666666666663</v>
      </c>
      <c r="K15" s="10">
        <f t="shared" si="0"/>
        <v>0.12499999999999994</v>
      </c>
      <c r="L15" s="11">
        <f t="shared" si="2"/>
        <v>27810</v>
      </c>
      <c r="M15" s="12">
        <v>27830</v>
      </c>
      <c r="N15" s="13">
        <f t="shared" si="1"/>
        <v>20</v>
      </c>
    </row>
    <row r="16" spans="1:14" x14ac:dyDescent="0.25">
      <c r="A16" s="2"/>
      <c r="B16" s="3">
        <v>44721</v>
      </c>
      <c r="C16" s="4" t="s">
        <v>23</v>
      </c>
      <c r="D16" s="5" t="s">
        <v>24</v>
      </c>
      <c r="E16" s="6" t="s">
        <v>25</v>
      </c>
      <c r="F16" s="7" t="s">
        <v>26</v>
      </c>
      <c r="G16" s="8" t="s">
        <v>27</v>
      </c>
      <c r="H16" s="4" t="s">
        <v>28</v>
      </c>
      <c r="I16" s="9">
        <v>0.375</v>
      </c>
      <c r="J16" s="9">
        <v>0.45833333333333331</v>
      </c>
      <c r="K16" s="10">
        <f t="shared" si="0"/>
        <v>8.3333333333333315E-2</v>
      </c>
      <c r="L16" s="11">
        <f t="shared" si="2"/>
        <v>27830</v>
      </c>
      <c r="M16" s="12">
        <v>27855</v>
      </c>
      <c r="N16" s="13">
        <f t="shared" si="1"/>
        <v>25</v>
      </c>
    </row>
    <row r="17" spans="1:14" ht="60" customHeight="1" x14ac:dyDescent="0.25">
      <c r="A17" s="2"/>
      <c r="B17" s="3">
        <v>44722</v>
      </c>
      <c r="C17" s="4" t="s">
        <v>23</v>
      </c>
      <c r="D17" s="5" t="s">
        <v>24</v>
      </c>
      <c r="E17" s="6" t="s">
        <v>25</v>
      </c>
      <c r="F17" s="4" t="s">
        <v>29</v>
      </c>
      <c r="G17" s="8" t="s">
        <v>29</v>
      </c>
      <c r="H17" s="14" t="s">
        <v>46</v>
      </c>
      <c r="I17" s="9">
        <v>0.47916666666666669</v>
      </c>
      <c r="J17" s="9">
        <v>0.70138888888888884</v>
      </c>
      <c r="K17" s="10">
        <f t="shared" si="0"/>
        <v>0.22222222222222215</v>
      </c>
      <c r="L17" s="11">
        <f t="shared" si="2"/>
        <v>27855</v>
      </c>
      <c r="M17" s="15">
        <v>28015</v>
      </c>
      <c r="N17" s="13">
        <f t="shared" si="1"/>
        <v>160</v>
      </c>
    </row>
    <row r="18" spans="1:14" x14ac:dyDescent="0.25">
      <c r="A18" s="2"/>
      <c r="B18" s="3">
        <v>44725</v>
      </c>
      <c r="C18" s="4" t="s">
        <v>23</v>
      </c>
      <c r="D18" s="5" t="s">
        <v>47</v>
      </c>
      <c r="E18" s="6" t="s">
        <v>48</v>
      </c>
      <c r="F18" s="7" t="s">
        <v>26</v>
      </c>
      <c r="G18" s="8" t="s">
        <v>27</v>
      </c>
      <c r="H18" s="4" t="s">
        <v>49</v>
      </c>
      <c r="I18" s="9">
        <v>0.45833333333333331</v>
      </c>
      <c r="J18" s="9">
        <v>0.58333333333333337</v>
      </c>
      <c r="K18" s="10">
        <f t="shared" si="0"/>
        <v>0.12500000000000006</v>
      </c>
      <c r="L18" s="11">
        <f t="shared" si="2"/>
        <v>28015</v>
      </c>
      <c r="M18" s="12">
        <v>28038</v>
      </c>
      <c r="N18" s="13">
        <f t="shared" si="1"/>
        <v>23</v>
      </c>
    </row>
    <row r="19" spans="1:14" ht="30" customHeight="1" x14ac:dyDescent="0.25">
      <c r="A19" s="2"/>
      <c r="B19" s="3">
        <v>44726</v>
      </c>
      <c r="C19" s="4" t="s">
        <v>23</v>
      </c>
      <c r="D19" s="5" t="s">
        <v>42</v>
      </c>
      <c r="E19" s="6" t="s">
        <v>56</v>
      </c>
      <c r="F19" s="7" t="s">
        <v>26</v>
      </c>
      <c r="G19" s="8" t="s">
        <v>27</v>
      </c>
      <c r="H19" s="14" t="s">
        <v>45</v>
      </c>
      <c r="I19" s="9">
        <v>0.41666666666666669</v>
      </c>
      <c r="J19" s="9">
        <v>0.5</v>
      </c>
      <c r="K19" s="10">
        <f t="shared" si="0"/>
        <v>8.3333333333333315E-2</v>
      </c>
      <c r="L19" s="11">
        <f t="shared" si="2"/>
        <v>28038</v>
      </c>
      <c r="M19" s="12">
        <v>28061</v>
      </c>
      <c r="N19" s="13">
        <f t="shared" si="1"/>
        <v>23</v>
      </c>
    </row>
    <row r="20" spans="1:14" ht="30" customHeight="1" x14ac:dyDescent="0.25">
      <c r="A20" s="2"/>
      <c r="B20" s="3">
        <v>44726</v>
      </c>
      <c r="C20" s="4" t="s">
        <v>23</v>
      </c>
      <c r="D20" s="5" t="s">
        <v>50</v>
      </c>
      <c r="E20" s="6" t="s">
        <v>38</v>
      </c>
      <c r="F20" s="7" t="s">
        <v>51</v>
      </c>
      <c r="G20" s="8" t="s">
        <v>52</v>
      </c>
      <c r="H20" s="14" t="s">
        <v>53</v>
      </c>
      <c r="I20" s="9">
        <v>0.59027777777777779</v>
      </c>
      <c r="J20" s="9">
        <v>0.62152777777777779</v>
      </c>
      <c r="K20" s="10">
        <f t="shared" si="0"/>
        <v>3.125E-2</v>
      </c>
      <c r="L20" s="11">
        <f t="shared" si="2"/>
        <v>28061</v>
      </c>
      <c r="M20" s="12">
        <v>28068</v>
      </c>
      <c r="N20" s="13">
        <f t="shared" si="1"/>
        <v>7</v>
      </c>
    </row>
    <row r="21" spans="1:14" ht="30" customHeight="1" x14ac:dyDescent="0.25">
      <c r="A21" s="2"/>
      <c r="B21" s="3">
        <v>44726</v>
      </c>
      <c r="C21" s="4" t="s">
        <v>23</v>
      </c>
      <c r="D21" s="5" t="s">
        <v>54</v>
      </c>
      <c r="E21" s="6" t="s">
        <v>38</v>
      </c>
      <c r="F21" s="7" t="s">
        <v>26</v>
      </c>
      <c r="G21" s="8" t="s">
        <v>27</v>
      </c>
      <c r="H21" s="14" t="s">
        <v>55</v>
      </c>
      <c r="I21" s="9">
        <v>0.625</v>
      </c>
      <c r="J21" s="9">
        <v>0.70833333333333337</v>
      </c>
      <c r="K21" s="10">
        <f t="shared" si="0"/>
        <v>8.333333333333337E-2</v>
      </c>
      <c r="L21" s="11">
        <f t="shared" si="2"/>
        <v>28068</v>
      </c>
      <c r="M21" s="12">
        <v>28091</v>
      </c>
      <c r="N21" s="13">
        <f t="shared" si="1"/>
        <v>23</v>
      </c>
    </row>
    <row r="22" spans="1:14" ht="30" customHeight="1" x14ac:dyDescent="0.25">
      <c r="A22" s="2"/>
      <c r="B22" s="3">
        <v>44727</v>
      </c>
      <c r="C22" s="4" t="s">
        <v>23</v>
      </c>
      <c r="D22" s="5" t="s">
        <v>42</v>
      </c>
      <c r="E22" s="6" t="s">
        <v>56</v>
      </c>
      <c r="F22" s="7" t="s">
        <v>26</v>
      </c>
      <c r="G22" s="8" t="s">
        <v>27</v>
      </c>
      <c r="H22" s="14" t="s">
        <v>45</v>
      </c>
      <c r="I22" s="9">
        <v>0.45833333333333331</v>
      </c>
      <c r="J22" s="9">
        <v>0.52083333333333337</v>
      </c>
      <c r="K22" s="10">
        <f t="shared" si="0"/>
        <v>6.2500000000000056E-2</v>
      </c>
      <c r="L22" s="11">
        <f t="shared" si="2"/>
        <v>28091</v>
      </c>
      <c r="M22" s="12">
        <v>28114</v>
      </c>
      <c r="N22" s="13">
        <f t="shared" si="1"/>
        <v>23</v>
      </c>
    </row>
    <row r="23" spans="1:14" ht="30" customHeight="1" x14ac:dyDescent="0.25">
      <c r="A23" s="2"/>
      <c r="B23" s="3">
        <v>44727</v>
      </c>
      <c r="C23" s="4" t="s">
        <v>23</v>
      </c>
      <c r="D23" s="5" t="s">
        <v>42</v>
      </c>
      <c r="E23" s="6" t="s">
        <v>25</v>
      </c>
      <c r="F23" s="7" t="s">
        <v>26</v>
      </c>
      <c r="G23" s="8" t="s">
        <v>27</v>
      </c>
      <c r="H23" s="4" t="s">
        <v>28</v>
      </c>
      <c r="I23" s="9">
        <v>0.58333333333333337</v>
      </c>
      <c r="J23" s="9">
        <v>0.70833333333333337</v>
      </c>
      <c r="K23" s="10">
        <f t="shared" si="0"/>
        <v>0.125</v>
      </c>
      <c r="L23" s="11">
        <f t="shared" si="2"/>
        <v>28114</v>
      </c>
      <c r="M23" s="12">
        <v>28137</v>
      </c>
      <c r="N23" s="13">
        <f t="shared" si="1"/>
        <v>23</v>
      </c>
    </row>
    <row r="24" spans="1:14" ht="30" customHeight="1" x14ac:dyDescent="0.25">
      <c r="A24" s="2"/>
      <c r="B24" s="3">
        <v>44734</v>
      </c>
      <c r="C24" s="4" t="s">
        <v>23</v>
      </c>
      <c r="D24" s="4" t="s">
        <v>23</v>
      </c>
      <c r="E24" s="6" t="s">
        <v>33</v>
      </c>
      <c r="F24" s="7" t="s">
        <v>34</v>
      </c>
      <c r="G24" s="8" t="s">
        <v>35</v>
      </c>
      <c r="H24" s="4" t="s">
        <v>36</v>
      </c>
      <c r="I24" s="9">
        <v>0.4375</v>
      </c>
      <c r="J24" s="9">
        <v>0.45833333333333331</v>
      </c>
      <c r="K24" s="10">
        <f t="shared" si="0"/>
        <v>2.0833333333333315E-2</v>
      </c>
      <c r="L24" s="11">
        <f t="shared" si="2"/>
        <v>28137</v>
      </c>
      <c r="M24" s="12">
        <v>28143</v>
      </c>
      <c r="N24" s="13">
        <f t="shared" si="1"/>
        <v>6</v>
      </c>
    </row>
    <row r="25" spans="1:14" ht="30" customHeight="1" x14ac:dyDescent="0.25">
      <c r="A25" s="2"/>
      <c r="B25" s="3">
        <v>45099</v>
      </c>
      <c r="C25" s="4" t="s">
        <v>23</v>
      </c>
      <c r="D25" s="5" t="s">
        <v>24</v>
      </c>
      <c r="E25" s="6" t="s">
        <v>25</v>
      </c>
      <c r="F25" s="7" t="s">
        <v>26</v>
      </c>
      <c r="G25" s="8" t="s">
        <v>27</v>
      </c>
      <c r="H25" s="4" t="s">
        <v>28</v>
      </c>
      <c r="I25" s="9">
        <v>0.46527777777777773</v>
      </c>
      <c r="J25" s="9">
        <v>0.60416666666666663</v>
      </c>
      <c r="K25" s="10">
        <f t="shared" si="0"/>
        <v>0.1388888888888889</v>
      </c>
      <c r="L25" s="11">
        <f t="shared" si="2"/>
        <v>28143</v>
      </c>
      <c r="M25" s="12">
        <v>28166</v>
      </c>
      <c r="N25" s="13">
        <f t="shared" si="1"/>
        <v>23</v>
      </c>
    </row>
    <row r="26" spans="1:14" ht="30" customHeight="1" x14ac:dyDescent="0.25">
      <c r="A26" s="2"/>
      <c r="B26" s="3">
        <v>44735</v>
      </c>
      <c r="C26" s="4" t="s">
        <v>23</v>
      </c>
      <c r="D26" s="5" t="s">
        <v>24</v>
      </c>
      <c r="E26" s="6" t="s">
        <v>25</v>
      </c>
      <c r="F26" s="7" t="s">
        <v>26</v>
      </c>
      <c r="G26" s="8" t="s">
        <v>27</v>
      </c>
      <c r="H26" s="14" t="s">
        <v>45</v>
      </c>
      <c r="I26" s="9">
        <v>0.58333333333333337</v>
      </c>
      <c r="J26" s="9">
        <v>0.6875</v>
      </c>
      <c r="K26" s="10">
        <f t="shared" si="0"/>
        <v>0.10416666666666663</v>
      </c>
      <c r="L26" s="11">
        <f t="shared" si="2"/>
        <v>28166</v>
      </c>
      <c r="M26" s="12">
        <v>28189</v>
      </c>
      <c r="N26" s="13">
        <f t="shared" si="1"/>
        <v>23</v>
      </c>
    </row>
    <row r="27" spans="1:14" ht="30" customHeight="1" x14ac:dyDescent="0.25">
      <c r="A27" s="2"/>
      <c r="B27" s="3">
        <v>44736</v>
      </c>
      <c r="C27" s="4" t="s">
        <v>23</v>
      </c>
      <c r="D27" s="5" t="s">
        <v>24</v>
      </c>
      <c r="E27" s="6" t="s">
        <v>56</v>
      </c>
      <c r="F27" s="7" t="s">
        <v>26</v>
      </c>
      <c r="G27" s="8" t="s">
        <v>27</v>
      </c>
      <c r="H27" s="14" t="s">
        <v>45</v>
      </c>
      <c r="I27" s="9">
        <v>0.60416666666666663</v>
      </c>
      <c r="J27" s="9">
        <v>0.70833333333333337</v>
      </c>
      <c r="K27" s="10">
        <f t="shared" si="0"/>
        <v>0.10416666666666674</v>
      </c>
      <c r="L27" s="11">
        <f t="shared" si="2"/>
        <v>28189</v>
      </c>
      <c r="M27" s="12">
        <v>28212</v>
      </c>
      <c r="N27" s="13">
        <f t="shared" si="1"/>
        <v>23</v>
      </c>
    </row>
    <row r="28" spans="1:14" ht="30" customHeight="1" x14ac:dyDescent="0.25">
      <c r="A28" s="2"/>
      <c r="B28" s="3">
        <v>44739</v>
      </c>
      <c r="C28" s="4" t="s">
        <v>23</v>
      </c>
      <c r="D28" s="5" t="s">
        <v>24</v>
      </c>
      <c r="E28" s="6" t="s">
        <v>56</v>
      </c>
      <c r="F28" s="7" t="s">
        <v>26</v>
      </c>
      <c r="G28" s="8" t="s">
        <v>27</v>
      </c>
      <c r="H28" s="14" t="s">
        <v>45</v>
      </c>
      <c r="I28" s="9">
        <v>0.35416666666666669</v>
      </c>
      <c r="J28" s="9">
        <v>0.44444444444444442</v>
      </c>
      <c r="K28" s="10">
        <f t="shared" si="0"/>
        <v>9.0277777777777735E-2</v>
      </c>
      <c r="L28" s="11">
        <f t="shared" si="2"/>
        <v>28212</v>
      </c>
      <c r="M28" s="12">
        <v>28235</v>
      </c>
      <c r="N28" s="13">
        <f t="shared" si="1"/>
        <v>23</v>
      </c>
    </row>
    <row r="29" spans="1:14" ht="30" customHeight="1" x14ac:dyDescent="0.25">
      <c r="A29" s="2"/>
      <c r="B29" s="3">
        <v>44740</v>
      </c>
      <c r="C29" s="4" t="s">
        <v>23</v>
      </c>
      <c r="D29" s="5" t="s">
        <v>24</v>
      </c>
      <c r="E29" s="6" t="s">
        <v>25</v>
      </c>
      <c r="F29" s="7" t="s">
        <v>26</v>
      </c>
      <c r="G29" s="8" t="s">
        <v>27</v>
      </c>
      <c r="H29" s="14" t="s">
        <v>45</v>
      </c>
      <c r="I29" s="9">
        <v>0.39583333333333331</v>
      </c>
      <c r="J29" s="9">
        <v>0.5</v>
      </c>
      <c r="K29" s="10">
        <f t="shared" si="0"/>
        <v>0.10416666666666669</v>
      </c>
      <c r="L29" s="11">
        <f t="shared" si="2"/>
        <v>28235</v>
      </c>
      <c r="M29" s="12">
        <v>28258</v>
      </c>
      <c r="N29" s="13">
        <f t="shared" si="1"/>
        <v>23</v>
      </c>
    </row>
    <row r="30" spans="1:14" ht="30" customHeight="1" x14ac:dyDescent="0.25">
      <c r="A30" s="2"/>
      <c r="B30" s="3">
        <v>44742</v>
      </c>
      <c r="C30" s="4" t="s">
        <v>23</v>
      </c>
      <c r="D30" s="5" t="s">
        <v>24</v>
      </c>
      <c r="E30" s="6" t="s">
        <v>56</v>
      </c>
      <c r="F30" s="7" t="s">
        <v>26</v>
      </c>
      <c r="G30" s="8" t="s">
        <v>27</v>
      </c>
      <c r="H30" s="14" t="s">
        <v>45</v>
      </c>
      <c r="I30" s="9">
        <v>0.35416666666666669</v>
      </c>
      <c r="J30" s="9">
        <v>0.41666666666666669</v>
      </c>
      <c r="K30" s="10">
        <f t="shared" si="0"/>
        <v>6.25E-2</v>
      </c>
      <c r="L30" s="11">
        <f t="shared" si="2"/>
        <v>28258</v>
      </c>
      <c r="M30" s="12">
        <v>28281</v>
      </c>
      <c r="N30" s="13">
        <f t="shared" si="1"/>
        <v>23</v>
      </c>
    </row>
    <row r="31" spans="1:14" x14ac:dyDescent="0.25">
      <c r="A31" s="2"/>
      <c r="B31" s="3">
        <v>44742</v>
      </c>
      <c r="C31" s="4" t="s">
        <v>23</v>
      </c>
      <c r="D31" s="5" t="s">
        <v>24</v>
      </c>
      <c r="E31" s="6" t="s">
        <v>25</v>
      </c>
      <c r="F31" s="7" t="s">
        <v>26</v>
      </c>
      <c r="G31" s="8" t="s">
        <v>27</v>
      </c>
      <c r="H31" s="4" t="s">
        <v>28</v>
      </c>
      <c r="I31" s="9">
        <v>0.58333333333333337</v>
      </c>
      <c r="J31" s="9">
        <v>0.70833333333333337</v>
      </c>
      <c r="K31" s="10">
        <f t="shared" si="0"/>
        <v>0.125</v>
      </c>
      <c r="L31" s="11">
        <f t="shared" si="2"/>
        <v>28281</v>
      </c>
      <c r="M31" s="12">
        <v>28304</v>
      </c>
      <c r="N31" s="13">
        <f t="shared" si="1"/>
        <v>23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2">
    <dataValidation type="list" allowBlank="1" showInputMessage="1" showErrorMessage="1" sqref="D10:D23 D25:D31">
      <formula1>Solicita</formula1>
    </dataValidation>
    <dataValidation type="list" allowBlank="1" showInputMessage="1" showErrorMessage="1" sqref="D24 C10:C31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[1]LOCALIZA!#REF!</xm:f>
          </x14:formula1>
          <xm:sqref>G10 G12:G13 G15:G16 G18:G31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2023-06-04T19:02:20Z</dcterms:created>
  <dcterms:modified xsi:type="dcterms:W3CDTF">2023-06-04T20:45:04Z</dcterms:modified>
</cp:coreProperties>
</file>