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Plan1!$A$1:$O$41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L39" i="1" l="1"/>
  <c r="N39" i="1" s="1"/>
  <c r="K39" i="1"/>
  <c r="E39" i="1"/>
  <c r="L38" i="1"/>
  <c r="N38" i="1" s="1"/>
  <c r="K38" i="1"/>
  <c r="N37" i="1"/>
  <c r="L37" i="1"/>
  <c r="K37" i="1"/>
  <c r="L36" i="1"/>
  <c r="N36" i="1" s="1"/>
  <c r="K36" i="1"/>
  <c r="L35" i="1"/>
  <c r="N35" i="1" s="1"/>
  <c r="K35" i="1"/>
  <c r="L34" i="1"/>
  <c r="N34" i="1" s="1"/>
  <c r="K34" i="1"/>
  <c r="L33" i="1"/>
  <c r="N33" i="1" s="1"/>
  <c r="K33" i="1"/>
  <c r="L32" i="1"/>
  <c r="N32" i="1" s="1"/>
  <c r="K32" i="1"/>
  <c r="N31" i="1"/>
  <c r="K31" i="1"/>
  <c r="N30" i="1"/>
  <c r="L30" i="1"/>
  <c r="K30" i="1"/>
  <c r="L29" i="1"/>
  <c r="N29" i="1" s="1"/>
  <c r="K29" i="1"/>
  <c r="E29" i="1"/>
  <c r="L28" i="1"/>
  <c r="N28" i="1" s="1"/>
  <c r="K28" i="1"/>
  <c r="E28" i="1"/>
  <c r="L27" i="1"/>
  <c r="N27" i="1" s="1"/>
  <c r="K27" i="1"/>
  <c r="L26" i="1"/>
  <c r="N26" i="1" s="1"/>
  <c r="K26" i="1"/>
  <c r="L25" i="1"/>
  <c r="N25" i="1" s="1"/>
  <c r="K25" i="1"/>
  <c r="N24" i="1"/>
  <c r="L24" i="1"/>
  <c r="K24" i="1"/>
  <c r="L23" i="1"/>
  <c r="N23" i="1" s="1"/>
  <c r="K23" i="1"/>
  <c r="N22" i="1"/>
  <c r="K22" i="1"/>
  <c r="L21" i="1"/>
  <c r="N21" i="1" s="1"/>
  <c r="K21" i="1"/>
  <c r="L20" i="1"/>
  <c r="N20" i="1" s="1"/>
  <c r="K20" i="1"/>
  <c r="N19" i="1"/>
  <c r="L19" i="1"/>
  <c r="K19" i="1"/>
  <c r="N18" i="1"/>
  <c r="K18" i="1"/>
  <c r="L17" i="1"/>
  <c r="N17" i="1" s="1"/>
  <c r="K17" i="1"/>
  <c r="L16" i="1"/>
  <c r="N16" i="1" s="1"/>
  <c r="K16" i="1"/>
  <c r="L15" i="1"/>
  <c r="N15" i="1" s="1"/>
  <c r="K15" i="1"/>
  <c r="N14" i="1"/>
  <c r="L14" i="1"/>
  <c r="K14" i="1"/>
  <c r="L13" i="1"/>
  <c r="N13" i="1" s="1"/>
  <c r="K13" i="1"/>
  <c r="N12" i="1"/>
  <c r="L12" i="1"/>
  <c r="K12" i="1"/>
  <c r="N11" i="1"/>
  <c r="K11" i="1"/>
  <c r="E11" i="1"/>
  <c r="N10" i="1"/>
  <c r="K10" i="1"/>
  <c r="E10" i="1"/>
</calcChain>
</file>

<file path=xl/sharedStrings.xml><?xml version="1.0" encoding="utf-8"?>
<sst xmlns="http://schemas.openxmlformats.org/spreadsheetml/2006/main" count="199" uniqueCount="98">
  <si>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</si>
  <si>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</si>
  <si>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</si>
  <si>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</si>
  <si>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</si>
  <si>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</si>
  <si>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</si>
  <si>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</si>
  <si>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</si>
  <si>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</si>
  <si>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</si>
  <si>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</si>
  <si>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</si>
  <si>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</si>
  <si>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</si>
  <si>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</si>
  <si>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</si>
  <si>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</si>
  <si>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</si>
  <si>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</si>
  <si>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</si>
  <si>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</si>
  <si>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</si>
  <si>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</si>
  <si>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</si>
  <si>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Marcos Linhares da Costa</t>
  </si>
  <si>
    <t>TUDE BASTOS</t>
  </si>
  <si>
    <t>Bairro Tude Bastos</t>
  </si>
  <si>
    <t>Verificar buracos em via pública: Rua Neuza Zangrande</t>
  </si>
  <si>
    <t>VILA MIRIM</t>
  </si>
  <si>
    <t>Vila Mirim</t>
  </si>
  <si>
    <t>Verificar bueiros entupidos em via pública: Rua Osmar Antoniolli</t>
  </si>
  <si>
    <t>José de Jesus Ferreira Gonçalves</t>
  </si>
  <si>
    <t>Secretaria Geral - Pav. ADM - 2º andar</t>
  </si>
  <si>
    <t>Paço Municipal</t>
  </si>
  <si>
    <t>Envio de ofícios GPC-L 131 a 140/2022 ao Executivo Municipal</t>
  </si>
  <si>
    <t>Marjorie Maria R. Macedo</t>
  </si>
  <si>
    <t>Recursos Humanos</t>
  </si>
  <si>
    <t>Boqueirão</t>
  </si>
  <si>
    <t>Bairro Boqueirão</t>
  </si>
  <si>
    <t>Retirar documentos no IPMPG</t>
  </si>
  <si>
    <t>Wesley Wendel de Souza Martins</t>
  </si>
  <si>
    <t>FIN - Pav. ADM - 1º andar</t>
  </si>
  <si>
    <t>Forte</t>
  </si>
  <si>
    <t>Bairro Forte</t>
  </si>
  <si>
    <t>Correios - Postagem de documento</t>
  </si>
  <si>
    <t>Glaucia Flores da Silva</t>
  </si>
  <si>
    <t>Correios - Envio de telegrama com AR - Rescisão Unilateral com Fornecedor</t>
  </si>
  <si>
    <t>Nailson Araujo Oliveira</t>
  </si>
  <si>
    <t>Protocolar ofícios</t>
  </si>
  <si>
    <t xml:space="preserve">SOLEMAR </t>
  </si>
  <si>
    <t>Bairro Solemar</t>
  </si>
  <si>
    <t>Retirada de equipamento na Assistência Técnica para orçamento - JR Assistência Autorizada</t>
  </si>
  <si>
    <t>Enilton Ferreira de Sousa</t>
  </si>
  <si>
    <t>Sítio do Campo</t>
  </si>
  <si>
    <t>Bairro Sítio do Campo</t>
  </si>
  <si>
    <t>Levantamento espaço no PDA para evento solene a ser realizado em 15/09/22/ Abastecimento veículo oficial</t>
  </si>
  <si>
    <t>Entrega de Ofício GPC-RH 009/2022 IPMPG</t>
  </si>
  <si>
    <t>Eloy Robson Andrade Catão</t>
  </si>
  <si>
    <t>Gabinete no. 19 - Pav. VER - 2o. Andar</t>
  </si>
  <si>
    <t>Reunião Prefeitura - Gabinete da Prefeita</t>
  </si>
  <si>
    <t>Entrega de OfícioGPC-RH 010/2022 IPMPG</t>
  </si>
  <si>
    <t>Michele Quintas</t>
  </si>
  <si>
    <t>Gabinete no. 10 - Pav. VER - 1o. Andar</t>
  </si>
  <si>
    <t>Jardim Aloha</t>
  </si>
  <si>
    <t>Bairro Jardim Aloha</t>
  </si>
  <si>
    <t>Fiscalização das USAFAS: Caiçara e Aloha</t>
  </si>
  <si>
    <t>Renata Ferraro de Barros</t>
  </si>
  <si>
    <t>Gabinete no. 21 - Pav. VER - 2o. Andar</t>
  </si>
  <si>
    <t>Protocolar requerimentos Secretaria Cidadania</t>
  </si>
  <si>
    <t>Envio de ofícios GPC-L 144 a 146/2022 ao executivo municipal</t>
  </si>
  <si>
    <t>Protocolar ofícios e Correio</t>
  </si>
  <si>
    <t>Guilhermina</t>
  </si>
  <si>
    <t>Bairro Guilhermina</t>
  </si>
  <si>
    <t>Retirar lavadora alta presão assistência técnica Gerais Máq. E Ferramentas levada para realização de orçamento</t>
  </si>
  <si>
    <t>Paula Carvalho Barreiro Anastacio</t>
  </si>
  <si>
    <t>Secretaria de Saúde Pública de Praia Grande - entrega de ofícios</t>
  </si>
  <si>
    <t>Paulo Cesar Vieira</t>
  </si>
  <si>
    <t>Levar TV para manutenção em assistência técnica autorizada</t>
  </si>
  <si>
    <t>Bruno Cavalleiro</t>
  </si>
  <si>
    <t>Departamento Legislativo</t>
  </si>
  <si>
    <t>São Paulo</t>
  </si>
  <si>
    <t>Participação em curso de Cerimonial, servidores Bruno e Enilson</t>
  </si>
  <si>
    <t>Entrega de Ofício DDP-RH 002/2022/ Abastecimento de veículo oficial</t>
  </si>
  <si>
    <t>Claudio Loro do Amaral</t>
  </si>
  <si>
    <t>Protocolar Indicações e Requerimentos dos Srs. Vereadores</t>
  </si>
  <si>
    <t>Curso 2a. Fase eSocial - R. Marquês de Paranaguá</t>
  </si>
  <si>
    <t>João Augusto Rios</t>
  </si>
  <si>
    <t>Legislativo</t>
  </si>
  <si>
    <t>Santos</t>
  </si>
  <si>
    <t>Entrega de Ofício ao Comandante do CPI6</t>
  </si>
  <si>
    <t>Gab. 10</t>
  </si>
  <si>
    <t>Reunião com a Sra. Prefeita Raquel Chini</t>
  </si>
  <si>
    <t>Silbercopy - realizar serviços de plotagem de planta desta Edilidade</t>
  </si>
  <si>
    <t>Lucas Evangelista Rodrigues</t>
  </si>
  <si>
    <t>Aviação</t>
  </si>
  <si>
    <t>Bairro Aviação</t>
  </si>
  <si>
    <t>Retorno do Conserto de TV em Assistência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</si>
</sst>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165" fontId="0" fillId="0" borderId="13" xfId="0" applyNumberForma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topLeftCell="A2" zoomScale="60" zoomScaleNormal="100" workbookViewId="0">
      <selection activeCell="H49" sqref="H49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5.42578125" customWidth="1"/>
    <col min="5" max="5" width="41.85546875" bestFit="1" customWidth="1"/>
    <col min="6" max="6" width="25.42578125" customWidth="1"/>
    <col min="7" max="7" width="24.42578125" bestFit="1" customWidth="1"/>
    <col min="8" max="8" width="53.42578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3" max="13" width="9.4257812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80836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44713</v>
      </c>
      <c r="C10" s="28" t="s">
        <v>24</v>
      </c>
      <c r="D10" s="29" t="s">
        <v>25</v>
      </c>
      <c r="E10" s="30" t="str">
        <f>IF(D10="","",VLOOKUP(D10,[1]SOLICITANTE!B$3:K$85,10))</f>
        <v>Gabinete nº 22 - Pav. VER - 2º andar</v>
      </c>
      <c r="F10" s="31" t="s">
        <v>26</v>
      </c>
      <c r="G10" s="32" t="s">
        <v>27</v>
      </c>
      <c r="H10" s="33" t="s">
        <v>28</v>
      </c>
      <c r="I10" s="34">
        <v>0.38194444444444442</v>
      </c>
      <c r="J10" s="34">
        <v>0.39930555555555558</v>
      </c>
      <c r="K10" s="35">
        <f t="shared" ref="K10:K39" si="0">IF(I10="","",IF(J10="","",J10-I10))</f>
        <v>1.736111111111116E-2</v>
      </c>
      <c r="L10" s="36">
        <v>80836</v>
      </c>
      <c r="M10" s="37">
        <v>80841</v>
      </c>
      <c r="N10" s="38">
        <f t="shared" ref="N10:N39" si="1">IF(M10=0,"",M10-L10)</f>
        <v>5</v>
      </c>
    </row>
    <row r="11" spans="1:14" ht="30" customHeight="1" x14ac:dyDescent="0.25">
      <c r="A11" s="26"/>
      <c r="B11" s="27">
        <v>44713</v>
      </c>
      <c r="C11" s="28" t="s">
        <v>24</v>
      </c>
      <c r="D11" s="29" t="s">
        <v>25</v>
      </c>
      <c r="E11" s="30" t="str">
        <f>IF(D11="","",VLOOKUP(D11,[1]SOLICITANTE!B$3:K$85,10))</f>
        <v>Gabinete nº 22 - Pav. VER - 2º andar</v>
      </c>
      <c r="F11" s="31" t="s">
        <v>29</v>
      </c>
      <c r="G11" s="32" t="s">
        <v>30</v>
      </c>
      <c r="H11" s="33" t="s">
        <v>31</v>
      </c>
      <c r="I11" s="34">
        <v>0.58472222222222225</v>
      </c>
      <c r="J11" s="34">
        <v>0.64444444444444449</v>
      </c>
      <c r="K11" s="35">
        <f t="shared" si="0"/>
        <v>5.9722222222222232E-2</v>
      </c>
      <c r="L11" s="36">
        <v>80841</v>
      </c>
      <c r="M11" s="37">
        <v>80862</v>
      </c>
      <c r="N11" s="38">
        <f t="shared" si="1"/>
        <v>21</v>
      </c>
    </row>
    <row r="12" spans="1:14" ht="30" customHeight="1" x14ac:dyDescent="0.25">
      <c r="A12" s="26"/>
      <c r="B12" s="27">
        <v>44713</v>
      </c>
      <c r="C12" s="28" t="s">
        <v>24</v>
      </c>
      <c r="D12" s="29" t="s">
        <v>32</v>
      </c>
      <c r="E12" s="30" t="s">
        <v>33</v>
      </c>
      <c r="F12" s="31" t="s">
        <v>29</v>
      </c>
      <c r="G12" s="32" t="s">
        <v>34</v>
      </c>
      <c r="H12" s="33" t="s">
        <v>35</v>
      </c>
      <c r="I12" s="34">
        <v>0.64583333333333337</v>
      </c>
      <c r="J12" s="34">
        <v>0.70138888888888884</v>
      </c>
      <c r="K12" s="35">
        <f t="shared" si="0"/>
        <v>5.5555555555555469E-2</v>
      </c>
      <c r="L12" s="36">
        <f t="shared" ref="L10:L39" si="2">M11</f>
        <v>80862</v>
      </c>
      <c r="M12" s="37">
        <v>80881</v>
      </c>
      <c r="N12" s="38">
        <f t="shared" si="1"/>
        <v>19</v>
      </c>
    </row>
    <row r="13" spans="1:14" x14ac:dyDescent="0.25">
      <c r="A13" s="26"/>
      <c r="B13" s="27">
        <v>44714</v>
      </c>
      <c r="C13" s="28" t="s">
        <v>24</v>
      </c>
      <c r="D13" s="29" t="s">
        <v>36</v>
      </c>
      <c r="E13" s="30" t="s">
        <v>37</v>
      </c>
      <c r="F13" s="31" t="s">
        <v>38</v>
      </c>
      <c r="G13" s="32" t="s">
        <v>39</v>
      </c>
      <c r="H13" s="28" t="s">
        <v>40</v>
      </c>
      <c r="I13" s="34">
        <v>0.4513888888888889</v>
      </c>
      <c r="J13" s="34">
        <v>0.46527777777777773</v>
      </c>
      <c r="K13" s="35">
        <f t="shared" si="0"/>
        <v>1.388888888888884E-2</v>
      </c>
      <c r="L13" s="36">
        <f t="shared" si="2"/>
        <v>80881</v>
      </c>
      <c r="M13" s="37">
        <v>80883</v>
      </c>
      <c r="N13" s="38">
        <f t="shared" si="1"/>
        <v>2</v>
      </c>
    </row>
    <row r="14" spans="1:14" x14ac:dyDescent="0.25">
      <c r="A14" s="26"/>
      <c r="B14" s="27">
        <v>44714</v>
      </c>
      <c r="C14" s="28" t="s">
        <v>24</v>
      </c>
      <c r="D14" s="29" t="s">
        <v>41</v>
      </c>
      <c r="E14" s="30" t="s">
        <v>42</v>
      </c>
      <c r="F14" s="31" t="s">
        <v>43</v>
      </c>
      <c r="G14" s="32" t="s">
        <v>44</v>
      </c>
      <c r="H14" s="28" t="s">
        <v>45</v>
      </c>
      <c r="I14" s="34">
        <v>0.58472222222222225</v>
      </c>
      <c r="J14" s="34">
        <v>0.60416666666666663</v>
      </c>
      <c r="K14" s="35">
        <f t="shared" si="0"/>
        <v>1.9444444444444375E-2</v>
      </c>
      <c r="L14" s="36">
        <f t="shared" si="2"/>
        <v>80883</v>
      </c>
      <c r="M14" s="37">
        <v>80888</v>
      </c>
      <c r="N14" s="38">
        <f t="shared" si="1"/>
        <v>5</v>
      </c>
    </row>
    <row r="15" spans="1:14" ht="30" customHeight="1" x14ac:dyDescent="0.25">
      <c r="A15" s="26"/>
      <c r="B15" s="27">
        <v>44715</v>
      </c>
      <c r="C15" s="28" t="s">
        <v>24</v>
      </c>
      <c r="D15" s="29" t="s">
        <v>46</v>
      </c>
      <c r="E15" s="30" t="s">
        <v>42</v>
      </c>
      <c r="F15" s="31" t="s">
        <v>43</v>
      </c>
      <c r="G15" s="32" t="s">
        <v>44</v>
      </c>
      <c r="H15" s="33" t="s">
        <v>47</v>
      </c>
      <c r="I15" s="34">
        <v>0.375</v>
      </c>
      <c r="J15" s="34">
        <v>0.4236111111111111</v>
      </c>
      <c r="K15" s="35">
        <f t="shared" si="0"/>
        <v>4.8611111111111105E-2</v>
      </c>
      <c r="L15" s="36">
        <f t="shared" si="2"/>
        <v>80888</v>
      </c>
      <c r="M15" s="37">
        <v>80894</v>
      </c>
      <c r="N15" s="38">
        <f t="shared" si="1"/>
        <v>6</v>
      </c>
    </row>
    <row r="16" spans="1:14" ht="30" customHeight="1" x14ac:dyDescent="0.25">
      <c r="A16" s="26"/>
      <c r="B16" s="27">
        <v>44715</v>
      </c>
      <c r="C16" s="28" t="s">
        <v>24</v>
      </c>
      <c r="D16" s="29" t="s">
        <v>48</v>
      </c>
      <c r="E16" s="30" t="s">
        <v>33</v>
      </c>
      <c r="F16" s="31" t="s">
        <v>29</v>
      </c>
      <c r="G16" s="32" t="s">
        <v>34</v>
      </c>
      <c r="H16" s="28" t="s">
        <v>49</v>
      </c>
      <c r="I16" s="34">
        <v>0.58333333333333337</v>
      </c>
      <c r="J16" s="34">
        <v>0.65972222222222221</v>
      </c>
      <c r="K16" s="35">
        <f t="shared" si="0"/>
        <v>7.638888888888884E-2</v>
      </c>
      <c r="L16" s="36">
        <f t="shared" si="2"/>
        <v>80894</v>
      </c>
      <c r="M16" s="37">
        <v>80913</v>
      </c>
      <c r="N16" s="38">
        <f t="shared" si="1"/>
        <v>19</v>
      </c>
    </row>
    <row r="17" spans="1:14" ht="30" customHeight="1" x14ac:dyDescent="0.25">
      <c r="A17" s="26"/>
      <c r="B17" s="27">
        <v>44715</v>
      </c>
      <c r="C17" s="28" t="s">
        <v>24</v>
      </c>
      <c r="D17" s="29" t="s">
        <v>46</v>
      </c>
      <c r="E17" s="30" t="s">
        <v>42</v>
      </c>
      <c r="F17" s="31" t="s">
        <v>50</v>
      </c>
      <c r="G17" s="32" t="s">
        <v>51</v>
      </c>
      <c r="H17" s="33" t="s">
        <v>52</v>
      </c>
      <c r="I17" s="34">
        <v>0.65972222222222221</v>
      </c>
      <c r="J17" s="34">
        <v>0.71875</v>
      </c>
      <c r="K17" s="35">
        <f t="shared" si="0"/>
        <v>5.902777777777779E-2</v>
      </c>
      <c r="L17" s="36">
        <f t="shared" si="2"/>
        <v>80913</v>
      </c>
      <c r="M17" s="37">
        <v>80957</v>
      </c>
      <c r="N17" s="38">
        <f t="shared" si="1"/>
        <v>44</v>
      </c>
    </row>
    <row r="18" spans="1:14" ht="30" customHeight="1" x14ac:dyDescent="0.25">
      <c r="A18" s="26"/>
      <c r="B18" s="27">
        <v>44718</v>
      </c>
      <c r="C18" s="28" t="s">
        <v>24</v>
      </c>
      <c r="D18" s="29" t="s">
        <v>53</v>
      </c>
      <c r="E18" s="30" t="s">
        <v>33</v>
      </c>
      <c r="F18" s="31" t="s">
        <v>54</v>
      </c>
      <c r="G18" s="32" t="s">
        <v>55</v>
      </c>
      <c r="H18" s="47" t="s">
        <v>56</v>
      </c>
      <c r="I18" s="34">
        <v>0.45833333333333331</v>
      </c>
      <c r="J18" s="34">
        <v>0.49722222222222223</v>
      </c>
      <c r="K18" s="35">
        <f t="shared" si="0"/>
        <v>3.8888888888888917E-2</v>
      </c>
      <c r="L18" s="36">
        <v>80957</v>
      </c>
      <c r="M18" s="37">
        <v>80962</v>
      </c>
      <c r="N18" s="38">
        <f t="shared" si="1"/>
        <v>5</v>
      </c>
    </row>
    <row r="19" spans="1:14" x14ac:dyDescent="0.25">
      <c r="A19" s="26"/>
      <c r="B19" s="27">
        <v>44718</v>
      </c>
      <c r="C19" s="28" t="s">
        <v>24</v>
      </c>
      <c r="D19" s="29" t="s">
        <v>36</v>
      </c>
      <c r="E19" s="30" t="s">
        <v>37</v>
      </c>
      <c r="F19" s="31" t="s">
        <v>38</v>
      </c>
      <c r="G19" s="32" t="s">
        <v>39</v>
      </c>
      <c r="H19" s="28" t="s">
        <v>57</v>
      </c>
      <c r="I19" s="34">
        <v>0.59722222222222221</v>
      </c>
      <c r="J19" s="34">
        <v>0.62361111111111112</v>
      </c>
      <c r="K19" s="35">
        <f t="shared" si="0"/>
        <v>2.6388888888888906E-2</v>
      </c>
      <c r="L19" s="36">
        <f t="shared" si="2"/>
        <v>80962</v>
      </c>
      <c r="M19" s="37">
        <v>80965</v>
      </c>
      <c r="N19" s="38">
        <f t="shared" si="1"/>
        <v>3</v>
      </c>
    </row>
    <row r="20" spans="1:14" x14ac:dyDescent="0.25">
      <c r="A20" s="26"/>
      <c r="B20" s="27">
        <v>44718</v>
      </c>
      <c r="C20" s="28" t="s">
        <v>24</v>
      </c>
      <c r="D20" s="29" t="s">
        <v>48</v>
      </c>
      <c r="E20" s="30" t="s">
        <v>33</v>
      </c>
      <c r="F20" s="31" t="s">
        <v>29</v>
      </c>
      <c r="G20" s="32" t="s">
        <v>34</v>
      </c>
      <c r="H20" s="28" t="s">
        <v>49</v>
      </c>
      <c r="I20" s="34">
        <v>0.68541666666666667</v>
      </c>
      <c r="J20" s="34">
        <v>0.74305555555555547</v>
      </c>
      <c r="K20" s="35">
        <f t="shared" si="0"/>
        <v>5.7638888888888795E-2</v>
      </c>
      <c r="L20" s="36">
        <f t="shared" si="2"/>
        <v>80965</v>
      </c>
      <c r="M20" s="37">
        <v>80984</v>
      </c>
      <c r="N20" s="38">
        <f t="shared" si="1"/>
        <v>19</v>
      </c>
    </row>
    <row r="21" spans="1:14" x14ac:dyDescent="0.25">
      <c r="A21" s="39"/>
      <c r="B21" s="40">
        <v>44719</v>
      </c>
      <c r="C21" s="41" t="s">
        <v>24</v>
      </c>
      <c r="D21" s="42" t="s">
        <v>58</v>
      </c>
      <c r="E21" s="30" t="s">
        <v>59</v>
      </c>
      <c r="F21" s="41" t="s">
        <v>29</v>
      </c>
      <c r="G21" s="32" t="s">
        <v>34</v>
      </c>
      <c r="H21" s="41" t="s">
        <v>60</v>
      </c>
      <c r="I21" s="43">
        <v>0.40277777777777773</v>
      </c>
      <c r="J21" s="43">
        <v>0.54166666666666663</v>
      </c>
      <c r="K21" s="35">
        <f t="shared" si="0"/>
        <v>0.1388888888888889</v>
      </c>
      <c r="L21" s="36">
        <f t="shared" si="2"/>
        <v>80984</v>
      </c>
      <c r="M21" s="44">
        <v>81010</v>
      </c>
      <c r="N21" s="38">
        <f t="shared" si="1"/>
        <v>26</v>
      </c>
    </row>
    <row r="22" spans="1:14" x14ac:dyDescent="0.25">
      <c r="A22" s="26"/>
      <c r="B22" s="27">
        <v>44719</v>
      </c>
      <c r="C22" s="28" t="s">
        <v>24</v>
      </c>
      <c r="D22" s="29" t="s">
        <v>36</v>
      </c>
      <c r="E22" s="30" t="s">
        <v>37</v>
      </c>
      <c r="F22" s="31" t="s">
        <v>38</v>
      </c>
      <c r="G22" s="32" t="s">
        <v>39</v>
      </c>
      <c r="H22" s="28" t="s">
        <v>61</v>
      </c>
      <c r="I22" s="34">
        <v>0.67361111111111116</v>
      </c>
      <c r="J22" s="34">
        <v>0.69444444444444453</v>
      </c>
      <c r="K22" s="35">
        <f t="shared" si="0"/>
        <v>2.083333333333337E-2</v>
      </c>
      <c r="L22" s="36">
        <v>81010</v>
      </c>
      <c r="M22" s="37">
        <v>81012</v>
      </c>
      <c r="N22" s="38">
        <f t="shared" si="1"/>
        <v>2</v>
      </c>
    </row>
    <row r="23" spans="1:14" x14ac:dyDescent="0.25">
      <c r="A23" s="26"/>
      <c r="B23" s="27">
        <v>44720</v>
      </c>
      <c r="C23" s="28" t="s">
        <v>24</v>
      </c>
      <c r="D23" s="29" t="s">
        <v>62</v>
      </c>
      <c r="E23" s="30" t="s">
        <v>63</v>
      </c>
      <c r="F23" s="31" t="s">
        <v>64</v>
      </c>
      <c r="G23" s="32" t="s">
        <v>65</v>
      </c>
      <c r="H23" s="28" t="s">
        <v>66</v>
      </c>
      <c r="I23" s="34">
        <v>0.41666666666666669</v>
      </c>
      <c r="J23" s="34">
        <v>0.54861111111111105</v>
      </c>
      <c r="K23" s="35">
        <f t="shared" si="0"/>
        <v>0.13194444444444436</v>
      </c>
      <c r="L23" s="36">
        <f t="shared" si="2"/>
        <v>81012</v>
      </c>
      <c r="M23" s="37">
        <v>81057</v>
      </c>
      <c r="N23" s="38">
        <f t="shared" si="1"/>
        <v>45</v>
      </c>
    </row>
    <row r="24" spans="1:14" x14ac:dyDescent="0.25">
      <c r="A24" s="26"/>
      <c r="B24" s="27">
        <v>44721</v>
      </c>
      <c r="C24" s="28" t="s">
        <v>24</v>
      </c>
      <c r="D24" s="29" t="s">
        <v>67</v>
      </c>
      <c r="E24" s="30" t="s">
        <v>68</v>
      </c>
      <c r="F24" s="31" t="s">
        <v>29</v>
      </c>
      <c r="G24" s="32" t="s">
        <v>34</v>
      </c>
      <c r="H24" s="45" t="s">
        <v>69</v>
      </c>
      <c r="I24" s="34">
        <v>0.5625</v>
      </c>
      <c r="J24" s="34">
        <v>0.59027777777777779</v>
      </c>
      <c r="K24" s="35">
        <f t="shared" si="0"/>
        <v>2.777777777777779E-2</v>
      </c>
      <c r="L24" s="36">
        <f t="shared" si="2"/>
        <v>81057</v>
      </c>
      <c r="M24" s="37">
        <v>81075</v>
      </c>
      <c r="N24" s="38">
        <f t="shared" si="1"/>
        <v>18</v>
      </c>
    </row>
    <row r="25" spans="1:14" ht="30" customHeight="1" x14ac:dyDescent="0.25">
      <c r="A25" s="26"/>
      <c r="B25" s="27">
        <v>44721</v>
      </c>
      <c r="C25" s="28" t="s">
        <v>24</v>
      </c>
      <c r="D25" s="29" t="s">
        <v>32</v>
      </c>
      <c r="E25" s="30" t="s">
        <v>33</v>
      </c>
      <c r="F25" s="31" t="s">
        <v>29</v>
      </c>
      <c r="G25" s="32" t="s">
        <v>34</v>
      </c>
      <c r="H25" s="33" t="s">
        <v>70</v>
      </c>
      <c r="I25" s="34">
        <v>0.59097222222222223</v>
      </c>
      <c r="J25" s="34">
        <v>0.625</v>
      </c>
      <c r="K25" s="35">
        <f t="shared" si="0"/>
        <v>3.4027777777777768E-2</v>
      </c>
      <c r="L25" s="36">
        <f t="shared" si="2"/>
        <v>81075</v>
      </c>
      <c r="M25" s="37">
        <v>81095</v>
      </c>
      <c r="N25" s="38">
        <f t="shared" si="1"/>
        <v>20</v>
      </c>
    </row>
    <row r="26" spans="1:14" ht="30" customHeight="1" x14ac:dyDescent="0.25">
      <c r="A26" s="26"/>
      <c r="B26" s="27">
        <v>44722</v>
      </c>
      <c r="C26" s="28" t="s">
        <v>24</v>
      </c>
      <c r="D26" s="29" t="s">
        <v>48</v>
      </c>
      <c r="E26" s="30" t="s">
        <v>33</v>
      </c>
      <c r="F26" s="31" t="s">
        <v>29</v>
      </c>
      <c r="G26" s="32" t="s">
        <v>34</v>
      </c>
      <c r="H26" s="28" t="s">
        <v>71</v>
      </c>
      <c r="I26" s="34">
        <v>0.59722222222222221</v>
      </c>
      <c r="J26" s="34">
        <v>0.68472222222222223</v>
      </c>
      <c r="K26" s="35">
        <f t="shared" si="0"/>
        <v>8.7500000000000022E-2</v>
      </c>
      <c r="L26" s="36">
        <f t="shared" si="2"/>
        <v>81095</v>
      </c>
      <c r="M26" s="37">
        <v>81125</v>
      </c>
      <c r="N26" s="38">
        <f t="shared" si="1"/>
        <v>30</v>
      </c>
    </row>
    <row r="27" spans="1:14" ht="30" customHeight="1" x14ac:dyDescent="0.25">
      <c r="A27" s="26"/>
      <c r="B27" s="27">
        <v>44725</v>
      </c>
      <c r="C27" s="28" t="s">
        <v>24</v>
      </c>
      <c r="D27" s="29" t="s">
        <v>46</v>
      </c>
      <c r="E27" s="30" t="s">
        <v>42</v>
      </c>
      <c r="F27" s="31" t="s">
        <v>72</v>
      </c>
      <c r="G27" s="32" t="s">
        <v>73</v>
      </c>
      <c r="H27" s="47" t="s">
        <v>74</v>
      </c>
      <c r="I27" s="34">
        <v>0.39583333333333331</v>
      </c>
      <c r="J27" s="34">
        <v>0.41666666666666669</v>
      </c>
      <c r="K27" s="35">
        <f t="shared" si="0"/>
        <v>2.083333333333337E-2</v>
      </c>
      <c r="L27" s="36">
        <f t="shared" si="2"/>
        <v>81125</v>
      </c>
      <c r="M27" s="37">
        <v>81131</v>
      </c>
      <c r="N27" s="38">
        <f t="shared" si="1"/>
        <v>6</v>
      </c>
    </row>
    <row r="28" spans="1:14" ht="30" customHeight="1" x14ac:dyDescent="0.25">
      <c r="A28" s="39"/>
      <c r="B28" s="40">
        <v>44725</v>
      </c>
      <c r="C28" s="41" t="s">
        <v>24</v>
      </c>
      <c r="D28" s="42" t="s">
        <v>75</v>
      </c>
      <c r="E28" s="30" t="str">
        <f>IF(D28="","",VLOOKUP(D28,[1]SOLICITANTE!B$3:K$85,10))</f>
        <v>Gabinete nº 05 - Pav.VER - 1º andar</v>
      </c>
      <c r="F28" s="41" t="s">
        <v>29</v>
      </c>
      <c r="G28" s="32" t="s">
        <v>34</v>
      </c>
      <c r="H28" s="46" t="s">
        <v>76</v>
      </c>
      <c r="I28" s="43">
        <v>0.4375</v>
      </c>
      <c r="J28" s="43">
        <v>0.47916666666666669</v>
      </c>
      <c r="K28" s="35">
        <f t="shared" si="0"/>
        <v>4.1666666666666685E-2</v>
      </c>
      <c r="L28" s="36">
        <f t="shared" si="2"/>
        <v>81131</v>
      </c>
      <c r="M28" s="44">
        <v>81152</v>
      </c>
      <c r="N28" s="38">
        <f t="shared" si="1"/>
        <v>21</v>
      </c>
    </row>
    <row r="29" spans="1:14" ht="30" customHeight="1" x14ac:dyDescent="0.25">
      <c r="A29" s="26"/>
      <c r="B29" s="27">
        <v>44725</v>
      </c>
      <c r="C29" s="28" t="s">
        <v>24</v>
      </c>
      <c r="D29" s="29" t="s">
        <v>77</v>
      </c>
      <c r="E29" s="30" t="str">
        <f>IF(D29="","",VLOOKUP(D29,[1]SOLICITANTE!B$3:K$85,10))</f>
        <v>INFORMÁTICA - Pav. Salão Nobre - Térreo</v>
      </c>
      <c r="F29" s="31" t="s">
        <v>72</v>
      </c>
      <c r="G29" s="32" t="s">
        <v>73</v>
      </c>
      <c r="H29" s="47" t="s">
        <v>78</v>
      </c>
      <c r="I29" s="34">
        <v>0.58333333333333337</v>
      </c>
      <c r="J29" s="34">
        <v>0.61805555555555558</v>
      </c>
      <c r="K29" s="35">
        <f t="shared" si="0"/>
        <v>3.472222222222221E-2</v>
      </c>
      <c r="L29" s="36">
        <f t="shared" si="2"/>
        <v>81152</v>
      </c>
      <c r="M29" s="37">
        <v>81164</v>
      </c>
      <c r="N29" s="38">
        <f t="shared" si="1"/>
        <v>12</v>
      </c>
    </row>
    <row r="30" spans="1:14" ht="30" customHeight="1" x14ac:dyDescent="0.25">
      <c r="A30" s="26"/>
      <c r="B30" s="27">
        <v>44726</v>
      </c>
      <c r="C30" s="28" t="s">
        <v>24</v>
      </c>
      <c r="D30" s="29" t="s">
        <v>79</v>
      </c>
      <c r="E30" s="30" t="s">
        <v>80</v>
      </c>
      <c r="F30" s="31" t="s">
        <v>81</v>
      </c>
      <c r="G30" s="32" t="s">
        <v>81</v>
      </c>
      <c r="H30" s="33" t="s">
        <v>82</v>
      </c>
      <c r="I30" s="34">
        <v>0.29166666666666669</v>
      </c>
      <c r="J30" s="34">
        <v>0.77777777777777779</v>
      </c>
      <c r="K30" s="35">
        <f t="shared" si="0"/>
        <v>0.4861111111111111</v>
      </c>
      <c r="L30" s="36">
        <f t="shared" si="2"/>
        <v>81164</v>
      </c>
      <c r="M30" s="37">
        <v>81326</v>
      </c>
      <c r="N30" s="38">
        <f t="shared" si="1"/>
        <v>162</v>
      </c>
    </row>
    <row r="31" spans="1:14" ht="30" customHeight="1" x14ac:dyDescent="0.25">
      <c r="A31" s="26"/>
      <c r="B31" s="27">
        <v>44727</v>
      </c>
      <c r="C31" s="28" t="s">
        <v>24</v>
      </c>
      <c r="D31" s="29" t="s">
        <v>79</v>
      </c>
      <c r="E31" s="30" t="s">
        <v>80</v>
      </c>
      <c r="F31" s="31" t="s">
        <v>81</v>
      </c>
      <c r="G31" s="32" t="s">
        <v>81</v>
      </c>
      <c r="H31" s="33" t="s">
        <v>82</v>
      </c>
      <c r="I31" s="34">
        <v>0.2638888888888889</v>
      </c>
      <c r="J31" s="34">
        <v>0.625</v>
      </c>
      <c r="K31" s="35">
        <f t="shared" si="0"/>
        <v>0.3611111111111111</v>
      </c>
      <c r="L31" s="36">
        <v>81326</v>
      </c>
      <c r="M31" s="37">
        <v>81490</v>
      </c>
      <c r="N31" s="38">
        <f t="shared" si="1"/>
        <v>164</v>
      </c>
    </row>
    <row r="32" spans="1:14" ht="30" customHeight="1" x14ac:dyDescent="0.25">
      <c r="A32" s="26"/>
      <c r="B32" s="27">
        <v>44732</v>
      </c>
      <c r="C32" s="28" t="s">
        <v>24</v>
      </c>
      <c r="D32" s="29" t="s">
        <v>36</v>
      </c>
      <c r="E32" s="30" t="s">
        <v>37</v>
      </c>
      <c r="F32" s="31" t="s">
        <v>29</v>
      </c>
      <c r="G32" s="32" t="s">
        <v>34</v>
      </c>
      <c r="H32" s="33" t="s">
        <v>83</v>
      </c>
      <c r="I32" s="34">
        <v>0.40069444444444446</v>
      </c>
      <c r="J32" s="34">
        <v>0.44791666666666669</v>
      </c>
      <c r="K32" s="35">
        <f t="shared" si="0"/>
        <v>4.7222222222222221E-2</v>
      </c>
      <c r="L32" s="36">
        <f t="shared" si="2"/>
        <v>81490</v>
      </c>
      <c r="M32" s="37">
        <v>81515</v>
      </c>
      <c r="N32" s="38">
        <f t="shared" si="1"/>
        <v>25</v>
      </c>
    </row>
    <row r="33" spans="1:14" ht="30" customHeight="1" x14ac:dyDescent="0.25">
      <c r="A33" s="26"/>
      <c r="B33" s="27">
        <v>44732</v>
      </c>
      <c r="C33" s="28" t="s">
        <v>24</v>
      </c>
      <c r="D33" s="29" t="s">
        <v>84</v>
      </c>
      <c r="E33" s="30" t="s">
        <v>33</v>
      </c>
      <c r="F33" s="31" t="s">
        <v>29</v>
      </c>
      <c r="G33" s="32" t="s">
        <v>34</v>
      </c>
      <c r="H33" s="33" t="s">
        <v>85</v>
      </c>
      <c r="I33" s="34">
        <v>0.44791666666666669</v>
      </c>
      <c r="J33" s="34">
        <v>0.50972222222222219</v>
      </c>
      <c r="K33" s="35">
        <f t="shared" si="0"/>
        <v>6.1805555555555503E-2</v>
      </c>
      <c r="L33" s="36">
        <f t="shared" si="2"/>
        <v>81515</v>
      </c>
      <c r="M33" s="37">
        <v>81537</v>
      </c>
      <c r="N33" s="38">
        <f t="shared" si="1"/>
        <v>22</v>
      </c>
    </row>
    <row r="34" spans="1:14" x14ac:dyDescent="0.25">
      <c r="A34" s="26"/>
      <c r="B34" s="27">
        <v>44733</v>
      </c>
      <c r="C34" s="28" t="s">
        <v>24</v>
      </c>
      <c r="D34" s="29" t="s">
        <v>36</v>
      </c>
      <c r="E34" s="30" t="s">
        <v>37</v>
      </c>
      <c r="F34" s="31" t="s">
        <v>81</v>
      </c>
      <c r="G34" s="32" t="s">
        <v>81</v>
      </c>
      <c r="H34" s="28" t="s">
        <v>86</v>
      </c>
      <c r="I34" s="34">
        <v>0.4375</v>
      </c>
      <c r="J34" s="34">
        <v>0.78125</v>
      </c>
      <c r="K34" s="35">
        <f t="shared" si="0"/>
        <v>0.34375</v>
      </c>
      <c r="L34" s="36">
        <f t="shared" si="2"/>
        <v>81537</v>
      </c>
      <c r="M34" s="37">
        <v>81689</v>
      </c>
      <c r="N34" s="38">
        <f t="shared" si="1"/>
        <v>152</v>
      </c>
    </row>
    <row r="35" spans="1:14" x14ac:dyDescent="0.25">
      <c r="A35" s="26"/>
      <c r="B35" s="27">
        <v>44734</v>
      </c>
      <c r="C35" s="28" t="s">
        <v>24</v>
      </c>
      <c r="D35" s="29" t="s">
        <v>87</v>
      </c>
      <c r="E35" s="30" t="s">
        <v>88</v>
      </c>
      <c r="F35" s="31" t="s">
        <v>89</v>
      </c>
      <c r="G35" s="32" t="s">
        <v>89</v>
      </c>
      <c r="H35" s="28" t="s">
        <v>90</v>
      </c>
      <c r="I35" s="34">
        <v>0.34027777777777773</v>
      </c>
      <c r="J35" s="34">
        <v>0.41666666666666669</v>
      </c>
      <c r="K35" s="35">
        <f t="shared" si="0"/>
        <v>7.6388888888888951E-2</v>
      </c>
      <c r="L35" s="36">
        <f t="shared" si="2"/>
        <v>81689</v>
      </c>
      <c r="M35" s="37">
        <v>81740</v>
      </c>
      <c r="N35" s="38">
        <f t="shared" si="1"/>
        <v>51</v>
      </c>
    </row>
    <row r="36" spans="1:14" x14ac:dyDescent="0.25">
      <c r="A36" s="26"/>
      <c r="B36" s="27">
        <v>44734</v>
      </c>
      <c r="C36" s="28" t="s">
        <v>24</v>
      </c>
      <c r="D36" s="28" t="s">
        <v>62</v>
      </c>
      <c r="E36" s="30" t="s">
        <v>91</v>
      </c>
      <c r="F36" s="31" t="s">
        <v>29</v>
      </c>
      <c r="G36" s="32" t="s">
        <v>34</v>
      </c>
      <c r="H36" s="28" t="s">
        <v>92</v>
      </c>
      <c r="I36" s="34">
        <v>0.4236111111111111</v>
      </c>
      <c r="J36" s="34">
        <v>0.44444444444444442</v>
      </c>
      <c r="K36" s="35">
        <f t="shared" si="0"/>
        <v>2.0833333333333315E-2</v>
      </c>
      <c r="L36" s="36">
        <f t="shared" si="2"/>
        <v>81740</v>
      </c>
      <c r="M36" s="37">
        <v>81761</v>
      </c>
      <c r="N36" s="38">
        <f t="shared" si="1"/>
        <v>21</v>
      </c>
    </row>
    <row r="37" spans="1:14" ht="30" customHeight="1" x14ac:dyDescent="0.25">
      <c r="A37" s="26"/>
      <c r="B37" s="27">
        <v>44734</v>
      </c>
      <c r="C37" s="28" t="s">
        <v>24</v>
      </c>
      <c r="D37" s="29" t="s">
        <v>46</v>
      </c>
      <c r="E37" s="30" t="s">
        <v>42</v>
      </c>
      <c r="F37" s="31" t="s">
        <v>38</v>
      </c>
      <c r="G37" s="32" t="s">
        <v>39</v>
      </c>
      <c r="H37" s="33" t="s">
        <v>93</v>
      </c>
      <c r="I37" s="34">
        <v>0.47916666666666669</v>
      </c>
      <c r="J37" s="34">
        <v>0.51388888888888895</v>
      </c>
      <c r="K37" s="35">
        <f t="shared" si="0"/>
        <v>3.4722222222222265E-2</v>
      </c>
      <c r="L37" s="36">
        <f t="shared" si="2"/>
        <v>81761</v>
      </c>
      <c r="M37" s="37">
        <v>81764</v>
      </c>
      <c r="N37" s="38">
        <f t="shared" si="1"/>
        <v>3</v>
      </c>
    </row>
    <row r="38" spans="1:14" ht="30" customHeight="1" x14ac:dyDescent="0.25">
      <c r="A38" s="26"/>
      <c r="B38" s="27">
        <v>44734</v>
      </c>
      <c r="C38" s="28" t="s">
        <v>24</v>
      </c>
      <c r="D38" s="29" t="s">
        <v>41</v>
      </c>
      <c r="E38" s="30" t="s">
        <v>42</v>
      </c>
      <c r="F38" s="31" t="s">
        <v>43</v>
      </c>
      <c r="G38" s="32" t="s">
        <v>44</v>
      </c>
      <c r="H38" s="28" t="s">
        <v>45</v>
      </c>
      <c r="I38" s="34">
        <v>0.61805555555555558</v>
      </c>
      <c r="J38" s="34">
        <v>0.6333333333333333</v>
      </c>
      <c r="K38" s="35">
        <f t="shared" si="0"/>
        <v>1.5277777777777724E-2</v>
      </c>
      <c r="L38" s="36">
        <f t="shared" si="2"/>
        <v>81764</v>
      </c>
      <c r="M38" s="37">
        <v>81768</v>
      </c>
      <c r="N38" s="38">
        <f t="shared" si="1"/>
        <v>4</v>
      </c>
    </row>
    <row r="39" spans="1:14" ht="30" customHeight="1" x14ac:dyDescent="0.25">
      <c r="A39" s="26"/>
      <c r="B39" s="27">
        <v>44734</v>
      </c>
      <c r="C39" s="28" t="s">
        <v>24</v>
      </c>
      <c r="D39" s="28" t="s">
        <v>94</v>
      </c>
      <c r="E39" s="30" t="str">
        <f>IF(D39="","",VLOOKUP(D39,[1]SOLICITANTE!B$3:K$85,10))</f>
        <v>INFORMÁTICA - Pav. Salão Nobre - Térreo</v>
      </c>
      <c r="F39" s="31" t="s">
        <v>95</v>
      </c>
      <c r="G39" s="32" t="s">
        <v>96</v>
      </c>
      <c r="H39" s="33" t="s">
        <v>97</v>
      </c>
      <c r="I39" s="34">
        <v>0.6645833333333333</v>
      </c>
      <c r="J39" s="34">
        <v>0.68888888888888899</v>
      </c>
      <c r="K39" s="35">
        <f t="shared" si="0"/>
        <v>2.4305555555555691E-2</v>
      </c>
      <c r="L39" s="36">
        <f t="shared" si="2"/>
        <v>81768</v>
      </c>
      <c r="M39" s="37">
        <v>81776</v>
      </c>
      <c r="N39" s="38">
        <f t="shared" si="1"/>
        <v>8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36 D39 C10:C39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2023-06-03T22:41:05Z</dcterms:created>
  <dcterms:modified xsi:type="dcterms:W3CDTF">2023-06-03T22:44:30Z</dcterms:modified>
</cp:coreProperties>
</file>