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FFA 7724\"/>
    </mc:Choice>
  </mc:AlternateContent>
  <xr:revisionPtr revIDLastSave="0" documentId="8_{B3E45C8F-1D72-4827-B1A5-197D6D968C3A}" xr6:coauthVersionLast="47" xr6:coauthVersionMax="47" xr10:uidLastSave="{00000000-0000-0000-0000-000000000000}"/>
  <bookViews>
    <workbookView xWindow="-120" yWindow="-120" windowWidth="29040" windowHeight="15840" xr2:uid="{82C61A33-42AD-4A5E-976E-01A630C21144}"/>
  </bookViews>
  <sheets>
    <sheet name="Planilha1" sheetId="1" r:id="rId1"/>
  </sheets>
  <externalReferences>
    <externalReference r:id="rId2"/>
  </externalReferences>
  <definedNames>
    <definedName name="Motorista">[1]SOLICITANTE!$M$3:$M$16</definedName>
    <definedName name="Solicita">[1]SOLICITANTE!$B$3:$B$82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N17" i="1" s="1"/>
  <c r="K17" i="1"/>
  <c r="L16" i="1"/>
  <c r="N16" i="1" s="1"/>
  <c r="K16" i="1"/>
  <c r="L15" i="1"/>
  <c r="N15" i="1" s="1"/>
  <c r="K15" i="1"/>
  <c r="L14" i="1"/>
  <c r="N14" i="1" s="1"/>
  <c r="K14" i="1"/>
  <c r="L13" i="1"/>
  <c r="N13" i="1" s="1"/>
  <c r="K13" i="1"/>
  <c r="L12" i="1"/>
  <c r="N12" i="1" s="1"/>
  <c r="K12" i="1"/>
  <c r="L11" i="1"/>
  <c r="N11" i="1" s="1"/>
  <c r="K11" i="1"/>
  <c r="N10" i="1"/>
  <c r="L10" i="1"/>
  <c r="K10" i="1"/>
  <c r="E10" i="1"/>
  <c r="N9" i="1"/>
  <c r="K9" i="1"/>
  <c r="E9" i="1"/>
</calcChain>
</file>

<file path=xl/sharedStrings.xml><?xml version="1.0" encoding="utf-8"?>
<sst xmlns="http://schemas.openxmlformats.org/spreadsheetml/2006/main" count="75" uniqueCount="52">
  <si>
    <t>Diário de Bordo - 2022</t>
  </si>
  <si>
    <t>Registro de Movimentação dos Veículos Oficiais</t>
  </si>
  <si>
    <t>PLACA</t>
  </si>
  <si>
    <t>MARCA / MODELO</t>
  </si>
  <si>
    <t>KM INICIAL</t>
  </si>
  <si>
    <t>FFA-7724</t>
  </si>
  <si>
    <t>VW GOL</t>
  </si>
  <si>
    <t>Reg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</si>
  <si>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</si>
  <si>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</si>
  <si>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</si>
  <si>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</si>
  <si>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</si>
  <si>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</si>
  <si>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</si>
  <si>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</si>
  <si>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</si>
  <si>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</si>
  <si>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</si>
  <si>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</si>
  <si>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</si>
  <si>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</si>
  <si>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</si>
  <si>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Marcos Linhares</t>
  </si>
  <si>
    <t>VILA MIRIM</t>
  </si>
  <si>
    <t>Bairro Mirim</t>
  </si>
  <si>
    <t>Veririfcar buracos em via pública: Rua Humorista Manoel da Nóbrega</t>
  </si>
  <si>
    <t>Veririfcar buracos em via pública: Rua Aldo Coli</t>
  </si>
  <si>
    <t>Marcelo Cabral Chuvas</t>
  </si>
  <si>
    <t>Zeladoria</t>
  </si>
  <si>
    <t>Jardim Glória</t>
  </si>
  <si>
    <t>Bairro Jd. Glória</t>
  </si>
  <si>
    <t>Aquisição de materiais para manutenção da Edilidade</t>
  </si>
  <si>
    <t>Ademir Moreira</t>
  </si>
  <si>
    <t>Gab. 17</t>
  </si>
  <si>
    <t>Paço Municipal</t>
  </si>
  <si>
    <t xml:space="preserve">Entrega de Ofício na Secretaria de Finanças </t>
  </si>
  <si>
    <t>Eloy Catão</t>
  </si>
  <si>
    <t>Gab. 19</t>
  </si>
  <si>
    <t>Reunião Secretaria de Saúde para tratar pautas referente 10a. Conferência Municipal de Saúde</t>
  </si>
  <si>
    <t>Reunião Prefeitura/ Entrega de Ofício Secretaria de Trânsito</t>
  </si>
  <si>
    <t>Felipe Simões Gomes</t>
  </si>
  <si>
    <t>Tuanny Christiny Ramos de Oliveira</t>
  </si>
  <si>
    <t>Gabinete da Presidência</t>
  </si>
  <si>
    <t>Santos</t>
  </si>
  <si>
    <t>Visita Câmara Municipal de Santos para buscar informações a cerca da Audiência Pública: "Lei de uso e ocupação do solo"</t>
  </si>
  <si>
    <t>Reunião Prefeitura - Chefe Gabinete da Prefeita</t>
  </si>
  <si>
    <t>Sergio R B Marinho</t>
  </si>
  <si>
    <t>MOT - Pav. ADM - Térreo</t>
  </si>
  <si>
    <t>Sítio do Campo</t>
  </si>
  <si>
    <t>Bairro Sítio do Campo</t>
  </si>
  <si>
    <t>Lavagem e abastecimento de veículo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</si>
</sst>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4" borderId="12" xfId="0" applyFont="1" applyFill="1" applyBorder="1" applyAlignment="1" applyProtection="1">
      <alignment horizontal="center" vertical="center" wrapText="1"/>
      <protection hidden="1"/>
    </xf>
    <xf numFmtId="0" fontId="7" fillId="4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7" fillId="4" borderId="12" xfId="0" applyFont="1" applyFill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9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0" fillId="4" borderId="13" xfId="0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\2022-Controle%20do%20Ve&#237;culo%20FFA-7724.xlsx" TargetMode="External"/><Relationship Id="rId1" Type="http://schemas.openxmlformats.org/officeDocument/2006/relationships/externalLinkPath" Target="/2022/2022-Controle%20do%20Ve&#237;culo%20FFA-77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G5">
            <v>44197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G7">
            <v>43466</v>
          </cell>
          <cell r="J7" t="str">
            <v>GAB08</v>
          </cell>
          <cell r="K7" t="str">
            <v>Gabinete nº 01 - Pav.VER - 1º andar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E9" t="str">
            <v>Diretor Geral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E11" t="str">
            <v>Motorista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E14" t="str">
            <v>Zelador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E15" t="str">
            <v>Diretor de Departamento de Patrimônio e de Pessoal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E16" t="str">
            <v>Assessor</v>
          </cell>
          <cell r="J16" t="str">
            <v>GAB10</v>
          </cell>
          <cell r="K16" t="str">
            <v>Gabinete nº 10 - Pav.VER - 1º andar</v>
          </cell>
        </row>
        <row r="17">
          <cell r="B17" t="str">
            <v>Claudio Louro do Amaral</v>
          </cell>
          <cell r="C17" t="str">
            <v>A</v>
          </cell>
          <cell r="E17" t="str">
            <v>Agente Administrativo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E18" t="str">
            <v>Agente Administrativo</v>
          </cell>
          <cell r="J18" t="str">
            <v>INF</v>
          </cell>
          <cell r="K18" t="str">
            <v>INFORMÁTICA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G19">
            <v>43466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E22" t="str">
            <v>Diretor do Departamento Financeiro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E23" t="str">
            <v>Procurador Jurídico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G26">
            <v>44197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E27" t="str">
            <v>Contador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E28" t="str">
            <v>Recepcionista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E29" t="str">
            <v>Agente Administrativo</v>
          </cell>
          <cell r="J29" t="str">
            <v>FIN</v>
          </cell>
          <cell r="K29" t="str">
            <v>FIN - Pav. ADM - 1º andar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G30">
            <v>43466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G31">
            <v>43466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E33" t="str">
            <v>Telefonista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E35" t="str">
            <v>Motorista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E36" t="str">
            <v>Assessor Legislativo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E38" t="str">
            <v>Motorista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E41" t="str">
            <v>Agente Administrativo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E43" t="str">
            <v>Seção de Comunicação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Luciana Santos Nogueira de Lima</v>
          </cell>
          <cell r="C45" t="str">
            <v>A</v>
          </cell>
          <cell r="E45" t="str">
            <v>Auxiliar Técnico Legislativo</v>
          </cell>
          <cell r="F45">
            <v>716</v>
          </cell>
          <cell r="G45">
            <v>43228</v>
          </cell>
          <cell r="J45" t="str">
            <v>ADM</v>
          </cell>
          <cell r="K45" t="str">
            <v>ADM - Pav. ADM - Térreo</v>
          </cell>
        </row>
        <row r="46">
          <cell r="B46" t="str">
            <v>Luiz Fernando Simabukuro</v>
          </cell>
          <cell r="C46" t="str">
            <v>A</v>
          </cell>
          <cell r="D46" t="str">
            <v>Rômulo Brasil Rebouças</v>
          </cell>
          <cell r="E46" t="str">
            <v>Assessor Parlamentar</v>
          </cell>
          <cell r="J46" t="str">
            <v>GAB04</v>
          </cell>
          <cell r="K46" t="str">
            <v>Gabinete nº 04 - Pav.VER - 1º andar</v>
          </cell>
        </row>
        <row r="47">
          <cell r="B47" t="str">
            <v>Marcelino Santos Gomes</v>
          </cell>
          <cell r="C47" t="str">
            <v>A</v>
          </cell>
          <cell r="D47" t="str">
            <v>Marcelino Santos Gomes</v>
          </cell>
          <cell r="E47" t="str">
            <v>Vereador</v>
          </cell>
          <cell r="J47" t="str">
            <v>GAB08</v>
          </cell>
          <cell r="K47" t="str">
            <v>Gabinete nº 08 - Pav. VER - 1º andar</v>
          </cell>
        </row>
        <row r="48">
          <cell r="B48" t="str">
            <v>Marcelo Cabral Chuva</v>
          </cell>
          <cell r="C48" t="str">
            <v>A</v>
          </cell>
          <cell r="E48" t="str">
            <v>Motorista</v>
          </cell>
          <cell r="J48" t="str">
            <v>MOT</v>
          </cell>
          <cell r="K48" t="str">
            <v>MOT - Pav. ADM - Térreo</v>
          </cell>
        </row>
        <row r="49">
          <cell r="B49" t="str">
            <v>Márcio Glauber</v>
          </cell>
          <cell r="C49" t="str">
            <v>A</v>
          </cell>
          <cell r="D49" t="str">
            <v>Márcio Glauber</v>
          </cell>
          <cell r="E49" t="str">
            <v>Vereador</v>
          </cell>
          <cell r="G49">
            <v>43466</v>
          </cell>
          <cell r="J49" t="str">
            <v>GAB08</v>
          </cell>
          <cell r="K49" t="str">
            <v>Gabinete nº 01 - Pav.VER - 1º andar</v>
          </cell>
        </row>
        <row r="50">
          <cell r="B50" t="str">
            <v>Marco Antonio de Sousa</v>
          </cell>
          <cell r="C50" t="str">
            <v>A</v>
          </cell>
          <cell r="D50" t="str">
            <v>Marco Antonio de Sousa</v>
          </cell>
          <cell r="E50" t="str">
            <v>Vereador</v>
          </cell>
          <cell r="J50" t="str">
            <v>GAB12</v>
          </cell>
          <cell r="K50" t="str">
            <v>Gabinete nº 12 - Pav.VER - 1º andar</v>
          </cell>
        </row>
        <row r="51">
          <cell r="B51" t="str">
            <v>Marcos Câmara</v>
          </cell>
          <cell r="C51" t="str">
            <v>A</v>
          </cell>
          <cell r="D51" t="str">
            <v>Marcos Câmara</v>
          </cell>
          <cell r="E51" t="str">
            <v>Vereador</v>
          </cell>
          <cell r="F51">
            <v>714</v>
          </cell>
          <cell r="G51">
            <v>43466</v>
          </cell>
          <cell r="J51" t="str">
            <v>GAB04</v>
          </cell>
          <cell r="K51" t="str">
            <v>Gabinete nº 04 - Pav.VER - 1º andar</v>
          </cell>
        </row>
        <row r="52">
          <cell r="B52" t="str">
            <v>Marcos Cesar Allegretti</v>
          </cell>
          <cell r="C52" t="str">
            <v>A</v>
          </cell>
          <cell r="E52" t="str">
            <v>Assistente Legislativo</v>
          </cell>
          <cell r="J52" t="str">
            <v>GAB22</v>
          </cell>
          <cell r="K52" t="str">
            <v>Gabinete nº 22 - Pav. VER - 2º andar</v>
          </cell>
        </row>
        <row r="53">
          <cell r="B53" t="str">
            <v>Marcos Linhares da Costa</v>
          </cell>
          <cell r="C53" t="str">
            <v>A</v>
          </cell>
          <cell r="D53" t="str">
            <v>Sergio Luiz Schiano de Souza</v>
          </cell>
          <cell r="E53" t="str">
            <v>Assessor Legislativo</v>
          </cell>
          <cell r="F53">
            <v>579</v>
          </cell>
          <cell r="G53">
            <v>43466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Pastorello</v>
          </cell>
          <cell r="C54" t="str">
            <v>A</v>
          </cell>
          <cell r="E54" t="str">
            <v>Operador Técnico em Computação</v>
          </cell>
          <cell r="J54" t="str">
            <v>INF</v>
          </cell>
          <cell r="K54" t="str">
            <v>INFORMÁTICA - Pav. Salão Nobre - Térreo</v>
          </cell>
        </row>
        <row r="55">
          <cell r="B55" t="str">
            <v>Maria Cremilda Couto</v>
          </cell>
          <cell r="C55" t="str">
            <v>A</v>
          </cell>
          <cell r="D55" t="str">
            <v>Renata Zabeu</v>
          </cell>
          <cell r="E55" t="str">
            <v>Assessor Legislativo</v>
          </cell>
          <cell r="F55">
            <v>721</v>
          </cell>
          <cell r="G55">
            <v>43466</v>
          </cell>
          <cell r="J55" t="str">
            <v>GAB21</v>
          </cell>
          <cell r="K55" t="str">
            <v>Gabinete nº 21 - Pav. VER - 2º andar</v>
          </cell>
        </row>
        <row r="56">
          <cell r="B56" t="str">
            <v>Marjorie Maria Ribeiro Macedo</v>
          </cell>
          <cell r="C56" t="str">
            <v>A</v>
          </cell>
          <cell r="E56" t="str">
            <v>Agente Administrativo</v>
          </cell>
          <cell r="J56" t="str">
            <v>FIN</v>
          </cell>
          <cell r="K56" t="str">
            <v>FIN - Pav. ADM - 1º andar</v>
          </cell>
        </row>
        <row r="57">
          <cell r="B57" t="str">
            <v>Maurício Alves da Silva</v>
          </cell>
          <cell r="C57" t="str">
            <v>A</v>
          </cell>
          <cell r="E57" t="str">
            <v>Escriturário</v>
          </cell>
          <cell r="J57" t="str">
            <v>SEC</v>
          </cell>
          <cell r="K57" t="str">
            <v>Secretaria Geral - Pav. ADM - 2º andar</v>
          </cell>
        </row>
        <row r="58">
          <cell r="B58" t="str">
            <v>Mauricy Alessandro do Nascimento</v>
          </cell>
          <cell r="C58" t="str">
            <v>A</v>
          </cell>
          <cell r="D58" t="str">
            <v>Emerson Camargo</v>
          </cell>
          <cell r="E58" t="str">
            <v>Assessor Parlamentar</v>
          </cell>
          <cell r="F58">
            <v>724</v>
          </cell>
          <cell r="G58">
            <v>43466</v>
          </cell>
          <cell r="J58" t="str">
            <v>GAB03</v>
          </cell>
          <cell r="K58" t="str">
            <v>Gabinete nº 03 - Pav.VER - 1º andar</v>
          </cell>
        </row>
        <row r="59">
          <cell r="B59" t="str">
            <v>Michele Correia Quintas dos Santos</v>
          </cell>
          <cell r="C59" t="str">
            <v>A</v>
          </cell>
          <cell r="D59" t="str">
            <v>Michele Correia Quintas dos Santos</v>
          </cell>
          <cell r="E59" t="str">
            <v>Vereador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Miriam Yukie Kato</v>
          </cell>
          <cell r="C61" t="str">
            <v>A</v>
          </cell>
          <cell r="E61" t="str">
            <v>Recepcionista</v>
          </cell>
          <cell r="J61" t="str">
            <v>REC</v>
          </cell>
          <cell r="K61" t="str">
            <v>REC - Pav. ADM - Térreo</v>
          </cell>
        </row>
        <row r="62">
          <cell r="B62" t="str">
            <v>Naia Gonçalves da Conceição</v>
          </cell>
          <cell r="C62" t="str">
            <v>A</v>
          </cell>
          <cell r="D62" t="str">
            <v>Marco Antonio de Sousa</v>
          </cell>
          <cell r="E62" t="str">
            <v>Assessor Parlamentar</v>
          </cell>
          <cell r="F62">
            <v>450</v>
          </cell>
          <cell r="G62">
            <v>43466</v>
          </cell>
          <cell r="J62" t="str">
            <v>GAB11</v>
          </cell>
          <cell r="K62" t="str">
            <v>Gabinete nº 11 - Pav.VER - 1º andar</v>
          </cell>
        </row>
        <row r="63">
          <cell r="B63" t="str">
            <v>Natanael Vieira de Oliveira</v>
          </cell>
          <cell r="C63" t="str">
            <v>A</v>
          </cell>
          <cell r="D63" t="str">
            <v>Natanael Vieira de Oliveira</v>
          </cell>
          <cell r="E63" t="str">
            <v>Vereador</v>
          </cell>
          <cell r="J63" t="str">
            <v>GAB02</v>
          </cell>
          <cell r="K63" t="str">
            <v>Gabinete nº 02 - Pav.VER - 1º andar</v>
          </cell>
        </row>
        <row r="64">
          <cell r="B64" t="str">
            <v>Patrícia</v>
          </cell>
          <cell r="C64" t="str">
            <v>A</v>
          </cell>
          <cell r="D64" t="str">
            <v>Vera Benício</v>
          </cell>
          <cell r="E64" t="str">
            <v>Assessor</v>
          </cell>
          <cell r="J64" t="str">
            <v>GAB20</v>
          </cell>
          <cell r="K64" t="str">
            <v>Gabinete nº 20 - Pav.VER - 2º andar</v>
          </cell>
        </row>
        <row r="65">
          <cell r="B65" t="str">
            <v>Paula Carvalho Barreiro Anas</v>
          </cell>
          <cell r="C65" t="str">
            <v>A</v>
          </cell>
          <cell r="D65" t="str">
            <v>Rodrigo Penasso da Silva</v>
          </cell>
          <cell r="E65" t="str">
            <v>Assessor Parlamentar</v>
          </cell>
          <cell r="J65" t="str">
            <v>GAB05</v>
          </cell>
          <cell r="K65" t="str">
            <v>Gabinete nº 05 - Pav.VER - 1º andar</v>
          </cell>
        </row>
        <row r="66">
          <cell r="B66" t="str">
            <v>Paulo Cesar Monteiro Silveira</v>
          </cell>
          <cell r="C66" t="str">
            <v>A</v>
          </cell>
          <cell r="D66" t="str">
            <v>Paulo Cesar Monteiro Silveira</v>
          </cell>
          <cell r="E66" t="str">
            <v>vereador</v>
          </cell>
          <cell r="J66" t="str">
            <v>GAB16</v>
          </cell>
          <cell r="K66" t="str">
            <v>Gabinete nº 16 - Pav. VER - 2º andar</v>
          </cell>
        </row>
        <row r="67">
          <cell r="B67" t="str">
            <v>Paulo Cesar Vieira</v>
          </cell>
          <cell r="C67" t="str">
            <v>A</v>
          </cell>
          <cell r="E67" t="str">
            <v>Escriturário</v>
          </cell>
          <cell r="J67" t="str">
            <v>INF</v>
          </cell>
          <cell r="K67" t="str">
            <v>INFORMÁTICA - Pav. Salão Nobre - Térreo</v>
          </cell>
        </row>
        <row r="68">
          <cell r="B68" t="str">
            <v>Pettrya Coelho Silva de Menezes</v>
          </cell>
          <cell r="C68" t="str">
            <v>A</v>
          </cell>
          <cell r="E68" t="str">
            <v>Ouvidor</v>
          </cell>
          <cell r="J68" t="str">
            <v>OUV</v>
          </cell>
          <cell r="K68" t="str">
            <v>OUVIDORIA - Pav. Salão Nobre - Térreo</v>
          </cell>
        </row>
        <row r="69">
          <cell r="B69" t="str">
            <v>Rafaelle Cristina Oliveira da Silva</v>
          </cell>
          <cell r="C69" t="str">
            <v>A</v>
          </cell>
          <cell r="E69" t="str">
            <v>Assistente Legislativo</v>
          </cell>
          <cell r="J69" t="str">
            <v>SEC</v>
          </cell>
          <cell r="K69" t="str">
            <v>Secretaria Geral - Pav. ADM - 2º andar</v>
          </cell>
        </row>
        <row r="70">
          <cell r="B70" t="str">
            <v>Regivaldo Alves Queiroz</v>
          </cell>
          <cell r="C70" t="str">
            <v>A</v>
          </cell>
          <cell r="E70" t="str">
            <v>Assessor Parlamentar</v>
          </cell>
          <cell r="F70">
            <v>668</v>
          </cell>
          <cell r="G70">
            <v>43466</v>
          </cell>
          <cell r="J70" t="str">
            <v>GAB08</v>
          </cell>
          <cell r="K70" t="str">
            <v>Gabinete nº 08 - Pav.VER - 1º andar</v>
          </cell>
        </row>
        <row r="71">
          <cell r="B71" t="str">
            <v>Renata de Lima Teodoro de Almeida</v>
          </cell>
          <cell r="C71" t="str">
            <v>A</v>
          </cell>
          <cell r="D71" t="str">
            <v>Ednaldo dos Santos Passos</v>
          </cell>
          <cell r="E71" t="str">
            <v>Assessor Legislativo</v>
          </cell>
          <cell r="F71">
            <v>571</v>
          </cell>
          <cell r="G71">
            <v>43466</v>
          </cell>
          <cell r="J71" t="str">
            <v>GAB06</v>
          </cell>
          <cell r="K71" t="str">
            <v>Gabinete nº 06 - Pav.VER - 1º andar</v>
          </cell>
        </row>
        <row r="72">
          <cell r="B72" t="str">
            <v>Renata Dizioli Resende</v>
          </cell>
          <cell r="C72" t="str">
            <v>A</v>
          </cell>
          <cell r="E72" t="str">
            <v>Recepcionista</v>
          </cell>
          <cell r="J72" t="str">
            <v>REC</v>
          </cell>
          <cell r="K72" t="str">
            <v>REC - Pav. ADM - Térreo</v>
          </cell>
        </row>
        <row r="73">
          <cell r="B73" t="str">
            <v>Renata Sousa da Silva</v>
          </cell>
          <cell r="C73" t="str">
            <v>A</v>
          </cell>
          <cell r="D73" t="str">
            <v>Francisco de Araújo Lima Júnior</v>
          </cell>
          <cell r="G73">
            <v>44197</v>
          </cell>
          <cell r="J73" t="str">
            <v>GAB09</v>
          </cell>
          <cell r="K73" t="str">
            <v>Gabinete nº 09 - Pav.VER - 1º andar</v>
          </cell>
        </row>
        <row r="74">
          <cell r="B74" t="str">
            <v>Renata Zabeu</v>
          </cell>
          <cell r="C74" t="str">
            <v>A</v>
          </cell>
          <cell r="D74" t="str">
            <v>Renata Zabeu</v>
          </cell>
          <cell r="E74" t="str">
            <v>Vereador</v>
          </cell>
          <cell r="J74" t="str">
            <v>GAB21</v>
          </cell>
          <cell r="K74" t="str">
            <v>Gabinete nº 21 - Pav. VER - 2º andar</v>
          </cell>
        </row>
        <row r="75">
          <cell r="B75" t="str">
            <v>Renato Cristian Lima de Deus</v>
          </cell>
          <cell r="C75" t="str">
            <v>I</v>
          </cell>
          <cell r="D75" t="str">
            <v>Marco Antonio de Sousa</v>
          </cell>
          <cell r="E75" t="str">
            <v>Assessor Legislativo</v>
          </cell>
          <cell r="J75" t="str">
            <v>GAB10</v>
          </cell>
          <cell r="K75" t="str">
            <v>Gabinete nº 10 - Pav.VER - 1º andar</v>
          </cell>
        </row>
        <row r="76">
          <cell r="B76" t="str">
            <v>Roberto Andrade e Silva</v>
          </cell>
          <cell r="C76" t="str">
            <v>A</v>
          </cell>
          <cell r="D76" t="str">
            <v>Roberto Andrade e Silva</v>
          </cell>
          <cell r="E76" t="str">
            <v>Vereador</v>
          </cell>
          <cell r="J76" t="str">
            <v>GAB19</v>
          </cell>
          <cell r="K76" t="str">
            <v>Gabinete nº 19 - Pav. VER - 2º andar</v>
          </cell>
        </row>
        <row r="77">
          <cell r="B77" t="str">
            <v>Rodrigo Penasso</v>
          </cell>
          <cell r="C77" t="str">
            <v>A</v>
          </cell>
          <cell r="D77" t="str">
            <v>Rodrigo Penasso da Silva</v>
          </cell>
          <cell r="E77" t="str">
            <v>Vereador</v>
          </cell>
          <cell r="J77" t="str">
            <v>GAB05</v>
          </cell>
          <cell r="K77" t="str">
            <v>Gabinete nº 08 - Pav.VER - 1º andar</v>
          </cell>
        </row>
        <row r="78">
          <cell r="B78" t="str">
            <v>Rodrigo Penasso</v>
          </cell>
          <cell r="C78" t="str">
            <v>A</v>
          </cell>
          <cell r="D78" t="str">
            <v>Rodrigo Penasso da Silva</v>
          </cell>
          <cell r="E78" t="str">
            <v>Vereador</v>
          </cell>
          <cell r="J78" t="str">
            <v>GAB05</v>
          </cell>
          <cell r="K78" t="str">
            <v>Gabinete nº 05 - Pav.VER - 1º andar</v>
          </cell>
        </row>
        <row r="79">
          <cell r="B79" t="str">
            <v>Rogerio Domingos Silva</v>
          </cell>
          <cell r="C79" t="str">
            <v>A</v>
          </cell>
          <cell r="E79" t="str">
            <v>Telefonista</v>
          </cell>
          <cell r="J79" t="str">
            <v>TEL</v>
          </cell>
          <cell r="K79" t="str">
            <v>TEL - Pav. ADM - Térreo</v>
          </cell>
        </row>
        <row r="80">
          <cell r="B80" t="str">
            <v>Rogério Mazio</v>
          </cell>
          <cell r="C80" t="str">
            <v>A</v>
          </cell>
          <cell r="D80" t="str">
            <v>Marcos Câmara</v>
          </cell>
          <cell r="J80" t="str">
            <v>GAB18</v>
          </cell>
          <cell r="K80" t="str">
            <v>Gabinete nº 18 - Pav. VER - 2º andar</v>
          </cell>
        </row>
        <row r="81">
          <cell r="B81" t="str">
            <v>Rogner Palasson</v>
          </cell>
          <cell r="C81" t="str">
            <v>A</v>
          </cell>
          <cell r="D81" t="str">
            <v>Paulo Cesar Monteiro Silveira</v>
          </cell>
          <cell r="E81" t="str">
            <v>Assessor Legislativo</v>
          </cell>
          <cell r="F81">
            <v>731</v>
          </cell>
          <cell r="G81">
            <v>43466</v>
          </cell>
          <cell r="J81" t="str">
            <v>GAB16</v>
          </cell>
          <cell r="K81" t="str">
            <v>Gabinete nº 16 - Pav. VER - 2º andar</v>
          </cell>
        </row>
        <row r="82">
          <cell r="B82" t="str">
            <v>Rômulo Brasil Rebouças</v>
          </cell>
          <cell r="C82" t="str">
            <v>A</v>
          </cell>
          <cell r="D82" t="str">
            <v>Rômulo Brasil Rebouças</v>
          </cell>
          <cell r="E82" t="str">
            <v>Vereador</v>
          </cell>
          <cell r="J82" t="str">
            <v>GAB04</v>
          </cell>
          <cell r="K82" t="str">
            <v>Gabinete nº 04 - Pav.VER - 1º andar</v>
          </cell>
        </row>
        <row r="83">
          <cell r="B83" t="str">
            <v>Rosane Pereira Barbosa</v>
          </cell>
          <cell r="C83" t="str">
            <v>A</v>
          </cell>
          <cell r="D83" t="str">
            <v>Carlos Eduardo Barbosa</v>
          </cell>
          <cell r="E83" t="str">
            <v>Assessor Parlamentar</v>
          </cell>
          <cell r="F83">
            <v>728</v>
          </cell>
          <cell r="G83">
            <v>43466</v>
          </cell>
          <cell r="J83" t="str">
            <v>GAB14</v>
          </cell>
          <cell r="K83" t="str">
            <v>Gabinete nº 14 - Pav. VER - 2º andar</v>
          </cell>
        </row>
        <row r="84">
          <cell r="B84" t="str">
            <v>Rosemar Amorim O.Costa da Silva</v>
          </cell>
          <cell r="C84" t="str">
            <v>A</v>
          </cell>
          <cell r="E84" t="str">
            <v>Agente Administrativo</v>
          </cell>
          <cell r="J84" t="str">
            <v>GAB00</v>
          </cell>
          <cell r="K84" t="str">
            <v>Gabinete da Presidência</v>
          </cell>
        </row>
        <row r="85">
          <cell r="B85" t="str">
            <v>Sandro da Silva</v>
          </cell>
          <cell r="C85" t="str">
            <v>A</v>
          </cell>
          <cell r="D85" t="str">
            <v>Hugulino Alves Ribeiro</v>
          </cell>
          <cell r="E85" t="str">
            <v>Assessor Parlamentar</v>
          </cell>
          <cell r="F85">
            <v>644</v>
          </cell>
          <cell r="G85">
            <v>43466</v>
          </cell>
          <cell r="J85" t="str">
            <v>GAB13</v>
          </cell>
          <cell r="K85" t="str">
            <v>Gabinete nº 13 - Pav. VER - 2º andar</v>
          </cell>
        </row>
        <row r="86">
          <cell r="B86" t="str">
            <v>Sergio Luiz Schiano de Souza</v>
          </cell>
          <cell r="C86" t="str">
            <v>A</v>
          </cell>
          <cell r="D86" t="str">
            <v>Sergio Luiz Schiano de Souza</v>
          </cell>
          <cell r="E86" t="str">
            <v>Vereador</v>
          </cell>
          <cell r="J86" t="str">
            <v>GAB22</v>
          </cell>
          <cell r="K86" t="str">
            <v>Gabinete nº 22 - Pav. VER - 2º andar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32F55-77FB-4497-89F1-F601465CB90A}">
  <dimension ref="A1:N17"/>
  <sheetViews>
    <sheetView tabSelected="1" view="pageBreakPreview" zoomScale="60" zoomScaleNormal="100" workbookViewId="0">
      <selection activeCell="H29" sqref="H29"/>
    </sheetView>
  </sheetViews>
  <sheetFormatPr defaultRowHeight="15" x14ac:dyDescent="0.25"/>
  <cols>
    <col min="2" max="2" width="12.5703125" bestFit="1" customWidth="1"/>
    <col min="3" max="3" width="25.42578125" bestFit="1" customWidth="1"/>
    <col min="4" max="4" width="37.5703125" bestFit="1" customWidth="1"/>
    <col min="5" max="5" width="41.85546875" bestFit="1" customWidth="1"/>
    <col min="6" max="6" width="25.42578125" customWidth="1"/>
    <col min="7" max="7" width="29.7109375" customWidth="1"/>
    <col min="8" max="8" width="55.5703125" bestFit="1" customWidth="1"/>
    <col min="9" max="9" width="14.85546875" customWidth="1"/>
    <col min="10" max="10" width="13.28515625" customWidth="1"/>
    <col min="11" max="11" width="11" customWidth="1"/>
    <col min="12" max="12" width="10.85546875" customWidth="1"/>
    <col min="14" max="14" width="13.7109375" bestFit="1" customWidth="1"/>
  </cols>
  <sheetData>
    <row r="1" spans="1:14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D3" s="5" t="s">
        <v>3</v>
      </c>
      <c r="E3" s="6"/>
      <c r="F3" s="6"/>
      <c r="G3" s="6"/>
      <c r="H3" s="6"/>
      <c r="I3" s="7"/>
      <c r="L3" s="5" t="s">
        <v>4</v>
      </c>
      <c r="M3" s="6"/>
      <c r="N3" s="7"/>
    </row>
    <row r="4" spans="1:14" x14ac:dyDescent="0.25">
      <c r="A4" s="8"/>
      <c r="B4" s="9"/>
      <c r="D4" s="10"/>
      <c r="E4" s="11"/>
      <c r="F4" s="11"/>
      <c r="G4" s="11"/>
      <c r="H4" s="11"/>
      <c r="I4" s="12"/>
      <c r="L4" s="10"/>
      <c r="M4" s="11"/>
      <c r="N4" s="12"/>
    </row>
    <row r="5" spans="1:14" ht="21.75" thickBot="1" x14ac:dyDescent="0.3">
      <c r="A5" s="13" t="s">
        <v>5</v>
      </c>
      <c r="B5" s="14"/>
      <c r="D5" s="13" t="s">
        <v>6</v>
      </c>
      <c r="E5" s="15"/>
      <c r="F5" s="16"/>
      <c r="G5" s="17"/>
      <c r="H5" s="17"/>
      <c r="I5" s="14"/>
      <c r="L5" s="18">
        <v>50199</v>
      </c>
      <c r="M5" s="19"/>
      <c r="N5" s="20"/>
    </row>
    <row r="6" spans="1:14" ht="15.75" thickBot="1" x14ac:dyDescent="0.3"/>
    <row r="7" spans="1:14" ht="16.5" thickBot="1" x14ac:dyDescent="0.3">
      <c r="A7" s="21" t="s">
        <v>7</v>
      </c>
      <c r="B7" s="21" t="s">
        <v>8</v>
      </c>
      <c r="C7" s="22" t="s">
        <v>9</v>
      </c>
      <c r="D7" s="22" t="s">
        <v>10</v>
      </c>
      <c r="E7" s="23" t="s">
        <v>11</v>
      </c>
      <c r="F7" s="22" t="s">
        <v>12</v>
      </c>
      <c r="G7" s="24" t="s">
        <v>13</v>
      </c>
      <c r="H7" s="25" t="s">
        <v>14</v>
      </c>
      <c r="I7" s="25" t="s">
        <v>15</v>
      </c>
      <c r="J7" s="22"/>
      <c r="K7" s="22"/>
      <c r="L7" s="25" t="s">
        <v>16</v>
      </c>
      <c r="M7" s="22"/>
      <c r="N7" s="22"/>
    </row>
    <row r="8" spans="1:14" ht="63.75" thickBot="1" x14ac:dyDescent="0.3">
      <c r="A8" s="21"/>
      <c r="B8" s="21"/>
      <c r="C8" s="22"/>
      <c r="D8" s="22"/>
      <c r="E8" s="24"/>
      <c r="F8" s="22"/>
      <c r="G8" s="24"/>
      <c r="H8" s="22"/>
      <c r="I8" s="26" t="s">
        <v>17</v>
      </c>
      <c r="J8" s="26" t="s">
        <v>18</v>
      </c>
      <c r="K8" s="27" t="s">
        <v>19</v>
      </c>
      <c r="L8" s="27" t="s">
        <v>20</v>
      </c>
      <c r="M8" s="26" t="s">
        <v>21</v>
      </c>
      <c r="N8" s="27" t="s">
        <v>22</v>
      </c>
    </row>
    <row r="9" spans="1:14" ht="30" customHeight="1" x14ac:dyDescent="0.25">
      <c r="A9" s="28"/>
      <c r="B9" s="29">
        <v>44746</v>
      </c>
      <c r="C9" s="30" t="s">
        <v>23</v>
      </c>
      <c r="D9" s="30" t="s">
        <v>23</v>
      </c>
      <c r="E9" s="31" t="str">
        <f>IF(D9="","",VLOOKUP(D9,[1]SOLICITANTE!B$3:K$86,10))</f>
        <v>Gabinete nº 22 - Pav. VER - 2º andar</v>
      </c>
      <c r="F9" s="32" t="s">
        <v>24</v>
      </c>
      <c r="G9" s="33" t="s">
        <v>25</v>
      </c>
      <c r="H9" s="34" t="s">
        <v>26</v>
      </c>
      <c r="I9" s="35">
        <v>0.39652777777777781</v>
      </c>
      <c r="J9" s="35">
        <v>0.47222222222222227</v>
      </c>
      <c r="K9" s="36">
        <f t="shared" ref="K9:K17" si="0">IF(I9="","",IF(J9="","",J9-I9))</f>
        <v>7.5694444444444453E-2</v>
      </c>
      <c r="L9" s="37">
        <v>50199</v>
      </c>
      <c r="M9" s="38">
        <v>50224</v>
      </c>
      <c r="N9" s="39">
        <f t="shared" ref="N9:N17" si="1">IF(M9=0,"",M9-L9)</f>
        <v>25</v>
      </c>
    </row>
    <row r="10" spans="1:14" ht="30" customHeight="1" x14ac:dyDescent="0.25">
      <c r="A10" s="28"/>
      <c r="B10" s="29">
        <v>44747</v>
      </c>
      <c r="C10" s="30" t="s">
        <v>23</v>
      </c>
      <c r="D10" s="30" t="s">
        <v>23</v>
      </c>
      <c r="E10" s="31" t="str">
        <f>IF(D10="","",VLOOKUP(D10,[1]SOLICITANTE!B$3:K$86,10))</f>
        <v>Gabinete nº 22 - Pav. VER - 2º andar</v>
      </c>
      <c r="F10" s="30" t="s">
        <v>24</v>
      </c>
      <c r="G10" s="33" t="s">
        <v>25</v>
      </c>
      <c r="H10" s="30" t="s">
        <v>27</v>
      </c>
      <c r="I10" s="35">
        <v>0.58333333333333337</v>
      </c>
      <c r="J10" s="35">
        <v>0.63541666666666663</v>
      </c>
      <c r="K10" s="36">
        <f t="shared" si="0"/>
        <v>5.2083333333333259E-2</v>
      </c>
      <c r="L10" s="37">
        <f t="shared" ref="L9:L17" si="2">M9</f>
        <v>50224</v>
      </c>
      <c r="M10" s="40">
        <v>50247</v>
      </c>
      <c r="N10" s="39">
        <f t="shared" si="1"/>
        <v>23</v>
      </c>
    </row>
    <row r="11" spans="1:14" ht="30" customHeight="1" x14ac:dyDescent="0.25">
      <c r="A11" s="28"/>
      <c r="B11" s="29">
        <v>44761</v>
      </c>
      <c r="C11" s="30" t="s">
        <v>28</v>
      </c>
      <c r="D11" s="30" t="s">
        <v>28</v>
      </c>
      <c r="E11" s="31" t="s">
        <v>29</v>
      </c>
      <c r="F11" s="32" t="s">
        <v>30</v>
      </c>
      <c r="G11" s="33" t="s">
        <v>31</v>
      </c>
      <c r="H11" s="30" t="s">
        <v>32</v>
      </c>
      <c r="I11" s="35">
        <v>0.35416666666666669</v>
      </c>
      <c r="J11" s="35">
        <v>0.41666666666666669</v>
      </c>
      <c r="K11" s="36">
        <f t="shared" si="0"/>
        <v>6.25E-2</v>
      </c>
      <c r="L11" s="37">
        <f t="shared" si="2"/>
        <v>50247</v>
      </c>
      <c r="M11" s="38">
        <v>50255</v>
      </c>
      <c r="N11" s="39">
        <f t="shared" si="1"/>
        <v>8</v>
      </c>
    </row>
    <row r="12" spans="1:14" ht="30" customHeight="1" x14ac:dyDescent="0.25">
      <c r="A12" s="28"/>
      <c r="B12" s="29">
        <v>44761</v>
      </c>
      <c r="C12" s="30" t="s">
        <v>33</v>
      </c>
      <c r="D12" s="30" t="s">
        <v>33</v>
      </c>
      <c r="E12" s="31" t="s">
        <v>34</v>
      </c>
      <c r="F12" s="30" t="s">
        <v>24</v>
      </c>
      <c r="G12" s="33" t="s">
        <v>35</v>
      </c>
      <c r="H12" s="30" t="s">
        <v>36</v>
      </c>
      <c r="I12" s="35">
        <v>0.60416666666666663</v>
      </c>
      <c r="J12" s="35">
        <v>0.70833333333333337</v>
      </c>
      <c r="K12" s="36">
        <f t="shared" si="0"/>
        <v>0.10416666666666674</v>
      </c>
      <c r="L12" s="37">
        <f t="shared" si="2"/>
        <v>50255</v>
      </c>
      <c r="M12" s="40">
        <v>50282</v>
      </c>
      <c r="N12" s="39">
        <f t="shared" si="1"/>
        <v>27</v>
      </c>
    </row>
    <row r="13" spans="1:14" ht="30" customHeight="1" x14ac:dyDescent="0.25">
      <c r="A13" s="28"/>
      <c r="B13" s="29">
        <v>44762</v>
      </c>
      <c r="C13" s="30" t="s">
        <v>37</v>
      </c>
      <c r="D13" s="30" t="s">
        <v>37</v>
      </c>
      <c r="E13" s="31" t="s">
        <v>38</v>
      </c>
      <c r="F13" s="30" t="s">
        <v>24</v>
      </c>
      <c r="G13" s="33" t="s">
        <v>35</v>
      </c>
      <c r="H13" s="34" t="s">
        <v>39</v>
      </c>
      <c r="I13" s="35">
        <v>0.625</v>
      </c>
      <c r="J13" s="35">
        <v>0.68055555555555547</v>
      </c>
      <c r="K13" s="36">
        <f t="shared" si="0"/>
        <v>5.5555555555555469E-2</v>
      </c>
      <c r="L13" s="37">
        <f t="shared" si="2"/>
        <v>50282</v>
      </c>
      <c r="M13" s="40">
        <v>50303</v>
      </c>
      <c r="N13" s="39">
        <f t="shared" si="1"/>
        <v>21</v>
      </c>
    </row>
    <row r="14" spans="1:14" ht="30" customHeight="1" x14ac:dyDescent="0.25">
      <c r="A14" s="28"/>
      <c r="B14" s="29">
        <v>44764</v>
      </c>
      <c r="C14" s="30" t="s">
        <v>37</v>
      </c>
      <c r="D14" s="30" t="s">
        <v>37</v>
      </c>
      <c r="E14" s="31" t="s">
        <v>38</v>
      </c>
      <c r="F14" s="30" t="s">
        <v>24</v>
      </c>
      <c r="G14" s="33" t="s">
        <v>35</v>
      </c>
      <c r="H14" s="34" t="s">
        <v>40</v>
      </c>
      <c r="I14" s="35">
        <v>0.58333333333333337</v>
      </c>
      <c r="J14" s="35">
        <v>0.70347222222222217</v>
      </c>
      <c r="K14" s="36">
        <f t="shared" si="0"/>
        <v>0.1201388888888888</v>
      </c>
      <c r="L14" s="37">
        <f t="shared" si="2"/>
        <v>50303</v>
      </c>
      <c r="M14" s="40">
        <v>50324</v>
      </c>
      <c r="N14" s="39">
        <f t="shared" si="1"/>
        <v>21</v>
      </c>
    </row>
    <row r="15" spans="1:14" ht="50.1" customHeight="1" x14ac:dyDescent="0.25">
      <c r="A15" s="28"/>
      <c r="B15" s="29">
        <v>44767</v>
      </c>
      <c r="C15" s="30" t="s">
        <v>41</v>
      </c>
      <c r="D15" s="41" t="s">
        <v>42</v>
      </c>
      <c r="E15" s="31" t="s">
        <v>43</v>
      </c>
      <c r="F15" s="30" t="s">
        <v>44</v>
      </c>
      <c r="G15" s="33" t="s">
        <v>44</v>
      </c>
      <c r="H15" s="34" t="s">
        <v>45</v>
      </c>
      <c r="I15" s="35">
        <v>0.34236111111111112</v>
      </c>
      <c r="J15" s="35">
        <v>0.42708333333333331</v>
      </c>
      <c r="K15" s="36">
        <f t="shared" si="0"/>
        <v>8.4722222222222199E-2</v>
      </c>
      <c r="L15" s="37">
        <f t="shared" si="2"/>
        <v>50324</v>
      </c>
      <c r="M15" s="40">
        <v>50374</v>
      </c>
      <c r="N15" s="39">
        <f t="shared" si="1"/>
        <v>50</v>
      </c>
    </row>
    <row r="16" spans="1:14" ht="30" customHeight="1" x14ac:dyDescent="0.25">
      <c r="A16" s="28"/>
      <c r="B16" s="29">
        <v>44767</v>
      </c>
      <c r="C16" s="30" t="s">
        <v>37</v>
      </c>
      <c r="D16" s="30" t="s">
        <v>37</v>
      </c>
      <c r="E16" s="31" t="s">
        <v>38</v>
      </c>
      <c r="F16" s="30" t="s">
        <v>24</v>
      </c>
      <c r="G16" s="33" t="s">
        <v>35</v>
      </c>
      <c r="H16" s="34" t="s">
        <v>46</v>
      </c>
      <c r="I16" s="35">
        <v>0.61111111111111105</v>
      </c>
      <c r="J16" s="35">
        <v>0.69791666666666663</v>
      </c>
      <c r="K16" s="36">
        <f t="shared" si="0"/>
        <v>8.680555555555558E-2</v>
      </c>
      <c r="L16" s="37">
        <f t="shared" si="2"/>
        <v>50374</v>
      </c>
      <c r="M16" s="40">
        <v>50393</v>
      </c>
      <c r="N16" s="39">
        <f t="shared" si="1"/>
        <v>19</v>
      </c>
    </row>
    <row r="17" spans="1:14" x14ac:dyDescent="0.25">
      <c r="A17" s="28"/>
      <c r="B17" s="29">
        <v>44769</v>
      </c>
      <c r="C17" s="30" t="s">
        <v>41</v>
      </c>
      <c r="D17" s="41" t="s">
        <v>47</v>
      </c>
      <c r="E17" s="31" t="s">
        <v>48</v>
      </c>
      <c r="F17" s="32" t="s">
        <v>49</v>
      </c>
      <c r="G17" s="33" t="s">
        <v>50</v>
      </c>
      <c r="H17" s="30" t="s">
        <v>51</v>
      </c>
      <c r="I17" s="35">
        <v>0.59722222222222221</v>
      </c>
      <c r="J17" s="35">
        <v>0.70833333333333337</v>
      </c>
      <c r="K17" s="36">
        <f t="shared" si="0"/>
        <v>0.11111111111111116</v>
      </c>
      <c r="L17" s="37">
        <f t="shared" si="2"/>
        <v>50393</v>
      </c>
      <c r="M17" s="38">
        <v>50407</v>
      </c>
      <c r="N17" s="39">
        <f t="shared" si="1"/>
        <v>14</v>
      </c>
    </row>
  </sheetData>
  <mergeCells count="18">
    <mergeCell ref="F7:F8"/>
    <mergeCell ref="G7:G8"/>
    <mergeCell ref="H7:H8"/>
    <mergeCell ref="I7:K7"/>
    <mergeCell ref="L7:N7"/>
    <mergeCell ref="A7:A8"/>
    <mergeCell ref="B7:B8"/>
    <mergeCell ref="C7:C8"/>
    <mergeCell ref="D7:D8"/>
    <mergeCell ref="E7:E8"/>
    <mergeCell ref="A1:N1"/>
    <mergeCell ref="A2:N2"/>
    <mergeCell ref="A3:B4"/>
    <mergeCell ref="D3:I4"/>
    <mergeCell ref="L3:N4"/>
    <mergeCell ref="A5:B5"/>
    <mergeCell ref="D5:I5"/>
    <mergeCell ref="L5:N5"/>
  </mergeCells>
  <dataValidations count="2">
    <dataValidation type="list" allowBlank="1" showInputMessage="1" showErrorMessage="1" sqref="D17 D15" xr:uid="{070AB564-B452-4196-9ABA-60A02A8A1F12}">
      <formula1>Solicita</formula1>
    </dataValidation>
    <dataValidation type="list" allowBlank="1" showInputMessage="1" showErrorMessage="1" sqref="D9:D14 D16 C9:C17" xr:uid="{00A251BF-B69A-4881-91F4-4C32BCFA1D9C}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2023-05-30T21:42:38Z</dcterms:created>
  <dcterms:modified xsi:type="dcterms:W3CDTF">2023-05-30T21:45:06Z</dcterms:modified>
</cp:coreProperties>
</file>