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"/>
    </mc:Choice>
  </mc:AlternateContent>
  <xr:revisionPtr revIDLastSave="0" documentId="8_{373E28FD-799B-4371-B468-4DDA095AC6F0}" xr6:coauthVersionLast="47" xr6:coauthVersionMax="47" xr10:uidLastSave="{00000000-0000-0000-0000-000000000000}"/>
  <bookViews>
    <workbookView xWindow="-120" yWindow="-120" windowWidth="29040" windowHeight="15840" xr2:uid="{66120880-D1D9-45B5-BF13-419D6DBBBDE8}"/>
  </bookViews>
  <sheets>
    <sheet name="Planilha1" sheetId="1" r:id="rId1"/>
  </sheets>
  <externalReferences>
    <externalReference r:id="rId2"/>
  </externalReferences>
  <definedNames>
    <definedName name="_xlnm.Print_Area" localSheetId="0">Planilha1!$A$1:$O$32</definedName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N32" i="1" s="1"/>
  <c r="K32" i="1"/>
  <c r="N31" i="1"/>
  <c r="K31" i="1"/>
  <c r="L30" i="1"/>
  <c r="N30" i="1" s="1"/>
  <c r="K30" i="1"/>
  <c r="N29" i="1"/>
  <c r="K29" i="1"/>
  <c r="N28" i="1"/>
  <c r="L28" i="1"/>
  <c r="K28" i="1"/>
  <c r="N27" i="1"/>
  <c r="L27" i="1"/>
  <c r="K27" i="1"/>
  <c r="E27" i="1"/>
  <c r="L26" i="1"/>
  <c r="N26" i="1" s="1"/>
  <c r="K26" i="1"/>
  <c r="L25" i="1"/>
  <c r="N25" i="1" s="1"/>
  <c r="K25" i="1"/>
  <c r="N24" i="1"/>
  <c r="K24" i="1"/>
  <c r="N23" i="1"/>
  <c r="L23" i="1"/>
  <c r="K23" i="1"/>
  <c r="N22" i="1"/>
  <c r="K22" i="1"/>
  <c r="N21" i="1"/>
  <c r="K21" i="1"/>
  <c r="N20" i="1"/>
  <c r="K20" i="1"/>
  <c r="L19" i="1"/>
  <c r="N19" i="1" s="1"/>
  <c r="K19" i="1"/>
  <c r="E19" i="1"/>
  <c r="L18" i="1"/>
  <c r="N18" i="1" s="1"/>
  <c r="K18" i="1"/>
  <c r="N17" i="1"/>
  <c r="L17" i="1"/>
  <c r="K17" i="1"/>
  <c r="E17" i="1"/>
  <c r="L16" i="1"/>
  <c r="N16" i="1" s="1"/>
  <c r="K16" i="1"/>
  <c r="N15" i="1"/>
  <c r="L15" i="1"/>
  <c r="K15" i="1"/>
  <c r="L14" i="1"/>
  <c r="N14" i="1" s="1"/>
  <c r="K14" i="1"/>
  <c r="N13" i="1"/>
  <c r="K13" i="1"/>
  <c r="N12" i="1"/>
  <c r="K12" i="1"/>
  <c r="N11" i="1"/>
  <c r="K11" i="1"/>
  <c r="N10" i="1"/>
  <c r="K10" i="1"/>
</calcChain>
</file>

<file path=xl/sharedStrings.xml><?xml version="1.0" encoding="utf-8"?>
<sst xmlns="http://schemas.openxmlformats.org/spreadsheetml/2006/main" count="159" uniqueCount="95">
  <si>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</si>
  <si>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</si>
  <si>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</si>
  <si>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</si>
  <si>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</si>
  <si>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</si>
  <si>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FCP 2153</t>
  </si>
  <si>
    <t>VW VOYAGE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</si>
  <si>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</si>
  <si>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</si>
  <si>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</si>
  <si>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</si>
  <si>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</si>
  <si>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</si>
  <si>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</si>
  <si>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</si>
  <si>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</si>
  <si>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</si>
  <si>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</si>
  <si>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</si>
  <si>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</si>
  <si>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</si>
  <si>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</si>
  <si>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</si>
  <si>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</si>
  <si>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Rosemar Amorim</t>
  </si>
  <si>
    <t>Gabinete Presidência</t>
  </si>
  <si>
    <t>VILA MIRIM</t>
  </si>
  <si>
    <t>Paço Municipal</t>
  </si>
  <si>
    <t>Entrega de Ofícios SEFIN</t>
  </si>
  <si>
    <t>Gilberto Euclides Guella JR</t>
  </si>
  <si>
    <t>FIN - Pav. ADM - 1º andar</t>
  </si>
  <si>
    <t>Reunião com Secretário de Finanças sobre contribuições previdenciárias recolhidas indevidamente ao IPMPG atual FPGPREV</t>
  </si>
  <si>
    <t>Charles da Cruz</t>
  </si>
  <si>
    <t>Gabinete no. 10 - Pav. VER - 1o. Andar</t>
  </si>
  <si>
    <t>São Paulo</t>
  </si>
  <si>
    <t>Reunião ALESP para possível captação de recursos  destinados a Operação Verão 22/23</t>
  </si>
  <si>
    <t>Michele Correia Quintas</t>
  </si>
  <si>
    <t>Caiçara</t>
  </si>
  <si>
    <t>Bairro Caiçara</t>
  </si>
  <si>
    <t>Fiscalização USAFA Caiçara e levantamento de Processo na Prefeitura</t>
  </si>
  <si>
    <t>Daniele Francis Oliveira de Brito</t>
  </si>
  <si>
    <t>Controle Interno</t>
  </si>
  <si>
    <t>Vila Mirim</t>
  </si>
  <si>
    <t>Bairro Mirim</t>
  </si>
  <si>
    <t>Encaminhamento de cópia digital de Processo Administrativo Disciplinar à Prefeitura Municipal e Ministério Público</t>
  </si>
  <si>
    <t>Francisco de Araujo Lima Jr.</t>
  </si>
  <si>
    <t>Gabinete no. 14</t>
  </si>
  <si>
    <t>Reunião com Sra. Prefeita Raquel Chini</t>
  </si>
  <si>
    <t>Entrega de ofício na Secretaria de Administração</t>
  </si>
  <si>
    <t>Lucas Evangelista Rodrigues</t>
  </si>
  <si>
    <t>PRODESP/ Poupa Tempo Sé - Cadastramento e emissão de Certificado Digital referente as publicações oficiais no Diário do Estado</t>
  </si>
  <si>
    <t>Traslado Presidente à Prefeitura reunião Gabinete da Sra. Prefeita</t>
  </si>
  <si>
    <t>Sítio do Campo</t>
  </si>
  <si>
    <t>Bairro Sítio do Campo</t>
  </si>
  <si>
    <t>Abastecimento de veículo oficial</t>
  </si>
  <si>
    <t>Paula Carvalho Barreiro Anastacio</t>
  </si>
  <si>
    <t>Gabinete no. 05 - Pav. VER  - 1o. Andar</t>
  </si>
  <si>
    <t>Vila Sonia</t>
  </si>
  <si>
    <t>Bairro Vila Sonia</t>
  </si>
  <si>
    <t>Fiscalizar solicitação de limpeza (poda) de coqueiro na Rua Arnaldo A. Baptista</t>
  </si>
  <si>
    <t>Eloy Robson Catão</t>
  </si>
  <si>
    <t>Gabinete no. 19 - Pav. VER - 2o. Andar</t>
  </si>
  <si>
    <t>BOQUEIRÃO</t>
  </si>
  <si>
    <t>Bairro Boqueirão</t>
  </si>
  <si>
    <t>Levar Sr. Vereador Betinho à Reunião na SECULT</t>
  </si>
  <si>
    <t>Levar Sr. Vereador Betinho para participar da Audiência Pública sobre o Plano Diretor</t>
  </si>
  <si>
    <t>Nicole Fernandez</t>
  </si>
  <si>
    <t>Departamento Financeiro</t>
  </si>
  <si>
    <t>Forte</t>
  </si>
  <si>
    <t>Bairro Forte</t>
  </si>
  <si>
    <t>Postagem de Carta Registrada</t>
  </si>
  <si>
    <t xml:space="preserve">João Augusto Rios </t>
  </si>
  <si>
    <t>Marco Antonio de Sousa</t>
  </si>
  <si>
    <t>Presidente</t>
  </si>
  <si>
    <t>Reunião com o Secretario de Finanças - Cristiano Mola</t>
  </si>
  <si>
    <t>Jackson dos Santos Macedo</t>
  </si>
  <si>
    <t>Aviação</t>
  </si>
  <si>
    <t>Bairro Aviação</t>
  </si>
  <si>
    <t>Transporte de motoristas os quais deixaram veículos oficiais para instalação de insulfilm (ida/ volta - 3 viagens)</t>
  </si>
  <si>
    <t>Emerson Camargo</t>
  </si>
  <si>
    <t>Gabinete no. 17</t>
  </si>
  <si>
    <t>Santos</t>
  </si>
  <si>
    <t>Protocolar documento no Tribunal de Contas - Santos</t>
  </si>
  <si>
    <t>Reunião com Deputada Solange Freitas na ALESP a fim de tratar assuntos relativos a Operação verão e Mobilidade Urbana</t>
  </si>
  <si>
    <t>Gabinet no. 19</t>
  </si>
  <si>
    <t>Reunião Secretaria de Finanças e G.P.</t>
  </si>
  <si>
    <t>Miguel Caetano de Amorim Neto</t>
  </si>
  <si>
    <t>Gabinete no. 02</t>
  </si>
  <si>
    <t>Protocolar ofício no Gabinete da Sra. Prefeita</t>
  </si>
  <si>
    <t>Vanessa Alessandra Bechilia</t>
  </si>
  <si>
    <t>Verificar processo referente Alvará dos Elevadores exercício 2023</t>
  </si>
  <si>
    <t>Gabinete da Presidência</t>
  </si>
  <si>
    <t xml:space="preserve">Entrega de ofício na Prefeitura e postagem de documento nos Correios (Canto do Forte) </t>
  </si>
  <si>
    <t>Etrega de Ofícios na Prefeitura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</si>
</sst>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3017-6093-4ABB-8025-FFF60DA42F24}">
  <dimension ref="A1:N32"/>
  <sheetViews>
    <sheetView tabSelected="1" view="pageBreakPreview" topLeftCell="A15" zoomScale="60" zoomScaleNormal="100" workbookViewId="0">
      <selection activeCell="U26" sqref="U26"/>
    </sheetView>
  </sheetViews>
  <sheetFormatPr defaultRowHeight="15" x14ac:dyDescent="0.25"/>
  <cols>
    <col min="2" max="2" width="12" bestFit="1" customWidth="1"/>
    <col min="3" max="3" width="29" bestFit="1" customWidth="1"/>
    <col min="4" max="4" width="48.7109375" customWidth="1"/>
    <col min="5" max="5" width="41.85546875" bestFit="1" customWidth="1"/>
    <col min="6" max="6" width="27.140625" customWidth="1"/>
    <col min="7" max="7" width="28" customWidth="1"/>
    <col min="8" max="8" width="51.5703125" bestFit="1" customWidth="1"/>
    <col min="9" max="9" width="11.5703125" customWidth="1"/>
    <col min="10" max="10" width="14.140625" customWidth="1"/>
    <col min="11" max="11" width="12" customWidth="1"/>
    <col min="12" max="12" width="11.28515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85570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x14ac:dyDescent="0.25">
      <c r="A10" s="26"/>
      <c r="B10" s="27">
        <v>44929</v>
      </c>
      <c r="C10" s="28" t="s">
        <v>24</v>
      </c>
      <c r="D10" s="29" t="s">
        <v>25</v>
      </c>
      <c r="E10" s="30" t="s">
        <v>26</v>
      </c>
      <c r="F10" s="31" t="s">
        <v>27</v>
      </c>
      <c r="G10" s="32" t="s">
        <v>28</v>
      </c>
      <c r="H10" s="28" t="s">
        <v>29</v>
      </c>
      <c r="I10" s="33">
        <v>0.61736111111111114</v>
      </c>
      <c r="J10" s="33">
        <v>0.67361111111111116</v>
      </c>
      <c r="K10" s="34">
        <f>IF(I10="","",IF(J10="","",J10-I10))</f>
        <v>5.6250000000000022E-2</v>
      </c>
      <c r="L10" s="35">
        <v>85570</v>
      </c>
      <c r="M10" s="36">
        <v>85591</v>
      </c>
      <c r="N10" s="37">
        <f>IF(M10=0,"",M10-L10)</f>
        <v>21</v>
      </c>
    </row>
    <row r="11" spans="1:14" ht="90" customHeight="1" x14ac:dyDescent="0.25">
      <c r="A11" s="26"/>
      <c r="B11" s="27">
        <v>44930</v>
      </c>
      <c r="C11" s="28" t="s">
        <v>24</v>
      </c>
      <c r="D11" s="29" t="s">
        <v>30</v>
      </c>
      <c r="E11" s="30" t="s">
        <v>31</v>
      </c>
      <c r="F11" s="31" t="s">
        <v>27</v>
      </c>
      <c r="G11" s="32" t="s">
        <v>28</v>
      </c>
      <c r="H11" s="38" t="s">
        <v>32</v>
      </c>
      <c r="I11" s="33">
        <v>0.65625</v>
      </c>
      <c r="J11" s="33">
        <v>0.73958333333333337</v>
      </c>
      <c r="K11" s="34">
        <f t="shared" ref="K11:K32" si="0">IF(I11="","",IF(J11="","",J11-I11))</f>
        <v>8.333333333333337E-2</v>
      </c>
      <c r="L11" s="35">
        <v>85591</v>
      </c>
      <c r="M11" s="36">
        <v>85610</v>
      </c>
      <c r="N11" s="37">
        <f t="shared" ref="N11:N32" si="1">IF(M11=0,"",M11-L11)</f>
        <v>19</v>
      </c>
    </row>
    <row r="12" spans="1:14" ht="30" customHeight="1" x14ac:dyDescent="0.25">
      <c r="A12" s="39"/>
      <c r="B12" s="40">
        <v>44931</v>
      </c>
      <c r="C12" s="31" t="s">
        <v>24</v>
      </c>
      <c r="D12" s="41" t="s">
        <v>33</v>
      </c>
      <c r="E12" s="30" t="s">
        <v>34</v>
      </c>
      <c r="F12" s="31" t="s">
        <v>35</v>
      </c>
      <c r="G12" s="32" t="s">
        <v>35</v>
      </c>
      <c r="H12" s="42" t="s">
        <v>36</v>
      </c>
      <c r="I12" s="43">
        <v>0.375</v>
      </c>
      <c r="J12" s="43">
        <v>0.64583333333333337</v>
      </c>
      <c r="K12" s="34">
        <f t="shared" si="0"/>
        <v>0.27083333333333337</v>
      </c>
      <c r="L12" s="35">
        <v>85610</v>
      </c>
      <c r="M12" s="44">
        <v>85773</v>
      </c>
      <c r="N12" s="37">
        <f t="shared" si="1"/>
        <v>163</v>
      </c>
    </row>
    <row r="13" spans="1:14" ht="30" customHeight="1" x14ac:dyDescent="0.25">
      <c r="A13" s="39"/>
      <c r="B13" s="40">
        <v>44935</v>
      </c>
      <c r="C13" s="31" t="s">
        <v>37</v>
      </c>
      <c r="D13" s="31" t="s">
        <v>37</v>
      </c>
      <c r="E13" s="30" t="s">
        <v>34</v>
      </c>
      <c r="F13" s="31" t="s">
        <v>38</v>
      </c>
      <c r="G13" s="32" t="s">
        <v>39</v>
      </c>
      <c r="H13" s="42" t="s">
        <v>40</v>
      </c>
      <c r="I13" s="43">
        <v>0.58333333333333337</v>
      </c>
      <c r="J13" s="43">
        <v>0.72916666666666663</v>
      </c>
      <c r="K13" s="34">
        <f t="shared" si="0"/>
        <v>0.14583333333333326</v>
      </c>
      <c r="L13" s="35">
        <v>85773</v>
      </c>
      <c r="M13" s="44">
        <v>85803</v>
      </c>
      <c r="N13" s="37">
        <f t="shared" si="1"/>
        <v>30</v>
      </c>
    </row>
    <row r="14" spans="1:14" ht="90" customHeight="1" x14ac:dyDescent="0.25">
      <c r="A14" s="26"/>
      <c r="B14" s="27">
        <v>44936</v>
      </c>
      <c r="C14" s="28" t="s">
        <v>24</v>
      </c>
      <c r="D14" s="29" t="s">
        <v>41</v>
      </c>
      <c r="E14" s="30" t="s">
        <v>42</v>
      </c>
      <c r="F14" s="31" t="s">
        <v>43</v>
      </c>
      <c r="G14" s="32" t="s">
        <v>44</v>
      </c>
      <c r="H14" s="38" t="s">
        <v>45</v>
      </c>
      <c r="I14" s="33">
        <v>0.64583333333333337</v>
      </c>
      <c r="J14" s="33">
        <v>0.68055555555555547</v>
      </c>
      <c r="K14" s="34">
        <f t="shared" si="0"/>
        <v>3.4722222222222099E-2</v>
      </c>
      <c r="L14" s="35">
        <f t="shared" ref="L14:L32" si="2">M13</f>
        <v>85803</v>
      </c>
      <c r="M14" s="36">
        <v>85824</v>
      </c>
      <c r="N14" s="37">
        <f t="shared" si="1"/>
        <v>21</v>
      </c>
    </row>
    <row r="15" spans="1:14" x14ac:dyDescent="0.25">
      <c r="A15" s="26"/>
      <c r="B15" s="27">
        <v>44937</v>
      </c>
      <c r="C15" s="28" t="s">
        <v>24</v>
      </c>
      <c r="D15" s="29" t="s">
        <v>46</v>
      </c>
      <c r="E15" s="30" t="s">
        <v>47</v>
      </c>
      <c r="F15" s="31" t="s">
        <v>27</v>
      </c>
      <c r="G15" s="32" t="s">
        <v>28</v>
      </c>
      <c r="H15" s="28" t="s">
        <v>48</v>
      </c>
      <c r="I15" s="33">
        <v>0.4513888888888889</v>
      </c>
      <c r="J15" s="33">
        <v>0.49305555555555558</v>
      </c>
      <c r="K15" s="34">
        <f t="shared" si="0"/>
        <v>4.1666666666666685E-2</v>
      </c>
      <c r="L15" s="35">
        <f t="shared" si="2"/>
        <v>85824</v>
      </c>
      <c r="M15" s="36">
        <v>85847</v>
      </c>
      <c r="N15" s="37">
        <f t="shared" si="1"/>
        <v>23</v>
      </c>
    </row>
    <row r="16" spans="1:14" x14ac:dyDescent="0.25">
      <c r="A16" s="26"/>
      <c r="B16" s="27">
        <v>44938</v>
      </c>
      <c r="C16" s="28" t="s">
        <v>24</v>
      </c>
      <c r="D16" s="29" t="s">
        <v>25</v>
      </c>
      <c r="E16" s="30" t="s">
        <v>26</v>
      </c>
      <c r="F16" s="31" t="s">
        <v>27</v>
      </c>
      <c r="G16" s="32" t="s">
        <v>28</v>
      </c>
      <c r="H16" s="28" t="s">
        <v>49</v>
      </c>
      <c r="I16" s="33">
        <v>0.60416666666666663</v>
      </c>
      <c r="J16" s="33">
        <v>0.66666666666666663</v>
      </c>
      <c r="K16" s="34">
        <f t="shared" si="0"/>
        <v>6.25E-2</v>
      </c>
      <c r="L16" s="35">
        <f t="shared" si="2"/>
        <v>85847</v>
      </c>
      <c r="M16" s="36">
        <v>85867</v>
      </c>
      <c r="N16" s="37">
        <f t="shared" si="1"/>
        <v>20</v>
      </c>
    </row>
    <row r="17" spans="1:14" ht="90" customHeight="1" x14ac:dyDescent="0.25">
      <c r="A17" s="26"/>
      <c r="B17" s="27">
        <v>44939</v>
      </c>
      <c r="C17" s="28" t="s">
        <v>24</v>
      </c>
      <c r="D17" s="29" t="s">
        <v>50</v>
      </c>
      <c r="E17" s="30" t="str">
        <f>IF(D17="","",VLOOKUP(D17,[1]SOLICITANTE!B$3:K$85,10))</f>
        <v>INFORMÁTICA - Pav. Salão Nobre - Térreo</v>
      </c>
      <c r="F17" s="31" t="s">
        <v>35</v>
      </c>
      <c r="G17" s="32" t="s">
        <v>35</v>
      </c>
      <c r="H17" s="38" t="s">
        <v>51</v>
      </c>
      <c r="I17" s="33">
        <v>0.35416666666666669</v>
      </c>
      <c r="J17" s="33">
        <v>0.54166666666666663</v>
      </c>
      <c r="K17" s="34">
        <f t="shared" si="0"/>
        <v>0.18749999999999994</v>
      </c>
      <c r="L17" s="35">
        <f t="shared" si="2"/>
        <v>85867</v>
      </c>
      <c r="M17" s="36">
        <v>86038</v>
      </c>
      <c r="N17" s="37">
        <f t="shared" si="1"/>
        <v>171</v>
      </c>
    </row>
    <row r="18" spans="1:14" ht="30" customHeight="1" x14ac:dyDescent="0.25">
      <c r="A18" s="26"/>
      <c r="B18" s="27">
        <v>44939</v>
      </c>
      <c r="C18" s="28" t="s">
        <v>24</v>
      </c>
      <c r="D18" s="28" t="s">
        <v>25</v>
      </c>
      <c r="E18" s="30" t="s">
        <v>26</v>
      </c>
      <c r="F18" s="31" t="s">
        <v>27</v>
      </c>
      <c r="G18" s="32" t="s">
        <v>28</v>
      </c>
      <c r="H18" s="38" t="s">
        <v>52</v>
      </c>
      <c r="I18" s="33">
        <v>0.64583333333333337</v>
      </c>
      <c r="J18" s="33">
        <v>0.67361111111111116</v>
      </c>
      <c r="K18" s="34">
        <f t="shared" si="0"/>
        <v>2.777777777777779E-2</v>
      </c>
      <c r="L18" s="35">
        <f t="shared" si="2"/>
        <v>86038</v>
      </c>
      <c r="M18" s="36">
        <v>86059</v>
      </c>
      <c r="N18" s="37">
        <f t="shared" si="1"/>
        <v>21</v>
      </c>
    </row>
    <row r="19" spans="1:14" x14ac:dyDescent="0.25">
      <c r="A19" s="26"/>
      <c r="B19" s="40">
        <v>44942</v>
      </c>
      <c r="C19" s="31" t="s">
        <v>24</v>
      </c>
      <c r="D19" s="31" t="s">
        <v>24</v>
      </c>
      <c r="E19" s="30" t="str">
        <f>IF(D19="","",VLOOKUP(D19,[1]SOLICITANTE!B$3:K$85,10))</f>
        <v>MOT - Pav. ADM - Térreo</v>
      </c>
      <c r="F19" s="31" t="s">
        <v>53</v>
      </c>
      <c r="G19" s="32" t="s">
        <v>54</v>
      </c>
      <c r="H19" s="31" t="s">
        <v>55</v>
      </c>
      <c r="I19" s="43">
        <v>0.40972222222222227</v>
      </c>
      <c r="J19" s="43">
        <v>0.4236111111111111</v>
      </c>
      <c r="K19" s="34">
        <f t="shared" si="0"/>
        <v>1.388888888888884E-2</v>
      </c>
      <c r="L19" s="35">
        <f t="shared" si="2"/>
        <v>86059</v>
      </c>
      <c r="M19" s="44">
        <v>86064</v>
      </c>
      <c r="N19" s="37">
        <f t="shared" si="1"/>
        <v>5</v>
      </c>
    </row>
    <row r="20" spans="1:14" ht="30" customHeight="1" x14ac:dyDescent="0.25">
      <c r="A20" s="39"/>
      <c r="B20" s="40">
        <v>44942</v>
      </c>
      <c r="C20" s="31" t="s">
        <v>24</v>
      </c>
      <c r="D20" s="31" t="s">
        <v>56</v>
      </c>
      <c r="E20" s="30" t="s">
        <v>57</v>
      </c>
      <c r="F20" s="31" t="s">
        <v>58</v>
      </c>
      <c r="G20" s="32" t="s">
        <v>59</v>
      </c>
      <c r="H20" s="42" t="s">
        <v>60</v>
      </c>
      <c r="I20" s="43">
        <v>0.62847222222222221</v>
      </c>
      <c r="J20" s="43">
        <v>0.64583333333333337</v>
      </c>
      <c r="K20" s="34">
        <f t="shared" si="0"/>
        <v>1.736111111111116E-2</v>
      </c>
      <c r="L20" s="35">
        <v>86064</v>
      </c>
      <c r="M20" s="44">
        <v>86074</v>
      </c>
      <c r="N20" s="37">
        <f>M20-L20</f>
        <v>10</v>
      </c>
    </row>
    <row r="21" spans="1:14" ht="30" customHeight="1" x14ac:dyDescent="0.25">
      <c r="A21" s="26">
        <v>30</v>
      </c>
      <c r="B21" s="27">
        <v>44942</v>
      </c>
      <c r="C21" s="28" t="s">
        <v>61</v>
      </c>
      <c r="D21" s="29" t="s">
        <v>61</v>
      </c>
      <c r="E21" s="30" t="s">
        <v>62</v>
      </c>
      <c r="F21" s="31" t="s">
        <v>63</v>
      </c>
      <c r="G21" s="32" t="s">
        <v>64</v>
      </c>
      <c r="H21" s="38" t="s">
        <v>65</v>
      </c>
      <c r="I21" s="33">
        <v>0.66319444444444442</v>
      </c>
      <c r="J21" s="33">
        <v>0.69097222222222221</v>
      </c>
      <c r="K21" s="34">
        <f t="shared" si="0"/>
        <v>2.777777777777779E-2</v>
      </c>
      <c r="L21" s="35">
        <v>86074</v>
      </c>
      <c r="M21" s="36">
        <v>86083</v>
      </c>
      <c r="N21" s="37">
        <f t="shared" si="1"/>
        <v>9</v>
      </c>
    </row>
    <row r="22" spans="1:14" ht="30" customHeight="1" x14ac:dyDescent="0.25">
      <c r="A22" s="26"/>
      <c r="B22" s="27">
        <v>44942</v>
      </c>
      <c r="C22" s="28" t="s">
        <v>61</v>
      </c>
      <c r="D22" s="29" t="s">
        <v>61</v>
      </c>
      <c r="E22" s="30" t="s">
        <v>62</v>
      </c>
      <c r="F22" s="31" t="s">
        <v>27</v>
      </c>
      <c r="G22" s="32" t="s">
        <v>28</v>
      </c>
      <c r="H22" s="38" t="s">
        <v>66</v>
      </c>
      <c r="I22" s="33">
        <v>0.71875</v>
      </c>
      <c r="J22" s="33">
        <v>0.75694444444444453</v>
      </c>
      <c r="K22" s="34">
        <f t="shared" si="0"/>
        <v>3.8194444444444531E-2</v>
      </c>
      <c r="L22" s="35">
        <v>86083</v>
      </c>
      <c r="M22" s="36">
        <v>86103</v>
      </c>
      <c r="N22" s="37">
        <f t="shared" si="1"/>
        <v>20</v>
      </c>
    </row>
    <row r="23" spans="1:14" x14ac:dyDescent="0.25">
      <c r="A23" s="26"/>
      <c r="B23" s="27">
        <v>44943</v>
      </c>
      <c r="C23" s="28" t="s">
        <v>24</v>
      </c>
      <c r="D23" s="29" t="s">
        <v>67</v>
      </c>
      <c r="E23" s="30" t="s">
        <v>68</v>
      </c>
      <c r="F23" s="31" t="s">
        <v>69</v>
      </c>
      <c r="G23" s="32" t="s">
        <v>70</v>
      </c>
      <c r="H23" s="28" t="s">
        <v>71</v>
      </c>
      <c r="I23" s="33">
        <v>0.58680555555555558</v>
      </c>
      <c r="J23" s="33">
        <v>0.59722222222222221</v>
      </c>
      <c r="K23" s="34">
        <f t="shared" si="0"/>
        <v>1.041666666666663E-2</v>
      </c>
      <c r="L23" s="35">
        <f t="shared" si="2"/>
        <v>86103</v>
      </c>
      <c r="M23" s="36">
        <v>86108</v>
      </c>
      <c r="N23" s="37">
        <f t="shared" si="1"/>
        <v>5</v>
      </c>
    </row>
    <row r="24" spans="1:14" ht="30" customHeight="1" x14ac:dyDescent="0.25">
      <c r="A24" s="26"/>
      <c r="B24" s="27">
        <v>44944</v>
      </c>
      <c r="C24" s="28" t="s">
        <v>72</v>
      </c>
      <c r="D24" s="29" t="s">
        <v>73</v>
      </c>
      <c r="E24" s="30" t="s">
        <v>74</v>
      </c>
      <c r="F24" s="31" t="s">
        <v>27</v>
      </c>
      <c r="G24" s="32" t="s">
        <v>28</v>
      </c>
      <c r="H24" s="38" t="s">
        <v>75</v>
      </c>
      <c r="I24" s="33">
        <v>0.63888888888888895</v>
      </c>
      <c r="J24" s="33">
        <v>0.73611111111111116</v>
      </c>
      <c r="K24" s="34">
        <f t="shared" si="0"/>
        <v>9.722222222222221E-2</v>
      </c>
      <c r="L24" s="35">
        <v>86108</v>
      </c>
      <c r="M24" s="36">
        <v>86129</v>
      </c>
      <c r="N24" s="37">
        <f t="shared" si="1"/>
        <v>21</v>
      </c>
    </row>
    <row r="25" spans="1:14" ht="90" customHeight="1" x14ac:dyDescent="0.25">
      <c r="A25" s="26"/>
      <c r="B25" s="27">
        <v>44946</v>
      </c>
      <c r="C25" s="28" t="s">
        <v>72</v>
      </c>
      <c r="D25" s="29" t="s">
        <v>76</v>
      </c>
      <c r="E25" s="30" t="s">
        <v>31</v>
      </c>
      <c r="F25" s="31" t="s">
        <v>77</v>
      </c>
      <c r="G25" s="32" t="s">
        <v>78</v>
      </c>
      <c r="H25" s="38" t="s">
        <v>79</v>
      </c>
      <c r="I25" s="33">
        <v>0.38541666666666669</v>
      </c>
      <c r="J25" s="33">
        <v>0.70833333333333337</v>
      </c>
      <c r="K25" s="34">
        <f t="shared" si="0"/>
        <v>0.32291666666666669</v>
      </c>
      <c r="L25" s="35">
        <f t="shared" si="2"/>
        <v>86129</v>
      </c>
      <c r="M25" s="36">
        <v>86174</v>
      </c>
      <c r="N25" s="37">
        <f t="shared" si="1"/>
        <v>45</v>
      </c>
    </row>
    <row r="26" spans="1:14" ht="30" customHeight="1" x14ac:dyDescent="0.25">
      <c r="A26" s="26"/>
      <c r="B26" s="27">
        <v>44950</v>
      </c>
      <c r="C26" s="28" t="s">
        <v>72</v>
      </c>
      <c r="D26" s="29" t="s">
        <v>80</v>
      </c>
      <c r="E26" s="30" t="s">
        <v>81</v>
      </c>
      <c r="F26" s="31" t="s">
        <v>82</v>
      </c>
      <c r="G26" s="32" t="s">
        <v>82</v>
      </c>
      <c r="H26" s="38" t="s">
        <v>83</v>
      </c>
      <c r="I26" s="33">
        <v>0.35416666666666669</v>
      </c>
      <c r="J26" s="33">
        <v>0.4375</v>
      </c>
      <c r="K26" s="34">
        <f t="shared" si="0"/>
        <v>8.3333333333333315E-2</v>
      </c>
      <c r="L26" s="35">
        <f t="shared" si="2"/>
        <v>86174</v>
      </c>
      <c r="M26" s="36">
        <v>86202</v>
      </c>
      <c r="N26" s="37">
        <f t="shared" si="1"/>
        <v>28</v>
      </c>
    </row>
    <row r="27" spans="1:14" ht="90" customHeight="1" x14ac:dyDescent="0.25">
      <c r="A27" s="26"/>
      <c r="B27" s="27">
        <v>44950</v>
      </c>
      <c r="C27" s="28" t="s">
        <v>72</v>
      </c>
      <c r="D27" s="28" t="s">
        <v>80</v>
      </c>
      <c r="E27" s="30" t="str">
        <f>IF(D27="","",VLOOKUP(D27,[1]SOLICITANTE!B$3:K$85,10))</f>
        <v>Gabinete nº 17 - Pav. VER - 2º andar</v>
      </c>
      <c r="F27" s="31" t="s">
        <v>35</v>
      </c>
      <c r="G27" s="32" t="s">
        <v>35</v>
      </c>
      <c r="H27" s="38" t="s">
        <v>84</v>
      </c>
      <c r="I27" s="33">
        <v>0.44444444444444442</v>
      </c>
      <c r="J27" s="33">
        <v>0.66666666666666663</v>
      </c>
      <c r="K27" s="34">
        <f t="shared" si="0"/>
        <v>0.22222222222222221</v>
      </c>
      <c r="L27" s="35">
        <f t="shared" si="2"/>
        <v>86202</v>
      </c>
      <c r="M27" s="36">
        <v>86350</v>
      </c>
      <c r="N27" s="37">
        <f t="shared" si="1"/>
        <v>148</v>
      </c>
    </row>
    <row r="28" spans="1:14" ht="30" customHeight="1" x14ac:dyDescent="0.25">
      <c r="A28" s="26"/>
      <c r="B28" s="27">
        <v>44951</v>
      </c>
      <c r="C28" s="28" t="s">
        <v>61</v>
      </c>
      <c r="D28" s="29" t="s">
        <v>61</v>
      </c>
      <c r="E28" s="30" t="s">
        <v>85</v>
      </c>
      <c r="F28" s="31" t="s">
        <v>27</v>
      </c>
      <c r="G28" s="32" t="s">
        <v>28</v>
      </c>
      <c r="H28" s="45" t="s">
        <v>86</v>
      </c>
      <c r="I28" s="33">
        <v>0.38194444444444442</v>
      </c>
      <c r="J28" s="33">
        <v>0.60069444444444442</v>
      </c>
      <c r="K28" s="34">
        <f t="shared" si="0"/>
        <v>0.21875</v>
      </c>
      <c r="L28" s="35">
        <f t="shared" si="2"/>
        <v>86350</v>
      </c>
      <c r="M28" s="36">
        <v>86370</v>
      </c>
      <c r="N28" s="37">
        <f t="shared" si="1"/>
        <v>20</v>
      </c>
    </row>
    <row r="29" spans="1:14" x14ac:dyDescent="0.25">
      <c r="A29" s="26"/>
      <c r="B29" s="27">
        <v>44951</v>
      </c>
      <c r="C29" s="28" t="s">
        <v>24</v>
      </c>
      <c r="D29" s="29" t="s">
        <v>87</v>
      </c>
      <c r="E29" s="30" t="s">
        <v>88</v>
      </c>
      <c r="F29" s="31" t="s">
        <v>27</v>
      </c>
      <c r="G29" s="32" t="s">
        <v>28</v>
      </c>
      <c r="H29" s="28" t="s">
        <v>89</v>
      </c>
      <c r="I29" s="33">
        <v>0.45833333333333331</v>
      </c>
      <c r="J29" s="33">
        <v>0.50694444444444442</v>
      </c>
      <c r="K29" s="34">
        <f t="shared" si="0"/>
        <v>4.8611111111111105E-2</v>
      </c>
      <c r="L29" s="35">
        <v>86370</v>
      </c>
      <c r="M29" s="36">
        <v>86389</v>
      </c>
      <c r="N29" s="37">
        <f t="shared" si="1"/>
        <v>19</v>
      </c>
    </row>
    <row r="30" spans="1:14" ht="30" customHeight="1" x14ac:dyDescent="0.25">
      <c r="A30" s="26"/>
      <c r="B30" s="27">
        <v>44953</v>
      </c>
      <c r="C30" s="28" t="s">
        <v>24</v>
      </c>
      <c r="D30" s="29" t="s">
        <v>90</v>
      </c>
      <c r="E30" s="30" t="s">
        <v>31</v>
      </c>
      <c r="F30" s="31" t="s">
        <v>27</v>
      </c>
      <c r="G30" s="32" t="s">
        <v>28</v>
      </c>
      <c r="H30" s="38" t="s">
        <v>91</v>
      </c>
      <c r="I30" s="33">
        <v>0.38194444444444442</v>
      </c>
      <c r="J30" s="33">
        <v>0.46180555555555558</v>
      </c>
      <c r="K30" s="34">
        <f t="shared" si="0"/>
        <v>7.986111111111116E-2</v>
      </c>
      <c r="L30" s="35">
        <f t="shared" si="2"/>
        <v>86389</v>
      </c>
      <c r="M30" s="36">
        <v>86408</v>
      </c>
      <c r="N30" s="37">
        <f t="shared" si="1"/>
        <v>19</v>
      </c>
    </row>
    <row r="31" spans="1:14" ht="30" customHeight="1" x14ac:dyDescent="0.25">
      <c r="A31" s="26"/>
      <c r="B31" s="27">
        <v>44956</v>
      </c>
      <c r="C31" s="28" t="s">
        <v>72</v>
      </c>
      <c r="D31" s="29" t="s">
        <v>25</v>
      </c>
      <c r="E31" s="30" t="s">
        <v>92</v>
      </c>
      <c r="F31" s="31" t="s">
        <v>27</v>
      </c>
      <c r="G31" s="32" t="s">
        <v>28</v>
      </c>
      <c r="H31" s="38" t="s">
        <v>93</v>
      </c>
      <c r="I31" s="33">
        <v>0.63888888888888895</v>
      </c>
      <c r="J31" s="33">
        <v>0.70138888888888884</v>
      </c>
      <c r="K31" s="34">
        <f t="shared" si="0"/>
        <v>6.2499999999999889E-2</v>
      </c>
      <c r="L31" s="35">
        <v>86408</v>
      </c>
      <c r="M31" s="36">
        <v>86434</v>
      </c>
      <c r="N31" s="37">
        <f t="shared" si="1"/>
        <v>26</v>
      </c>
    </row>
    <row r="32" spans="1:14" x14ac:dyDescent="0.25">
      <c r="A32" s="26"/>
      <c r="B32" s="27">
        <v>44957</v>
      </c>
      <c r="C32" s="28" t="s">
        <v>24</v>
      </c>
      <c r="D32" s="29" t="s">
        <v>25</v>
      </c>
      <c r="E32" s="30" t="s">
        <v>92</v>
      </c>
      <c r="F32" s="31" t="s">
        <v>27</v>
      </c>
      <c r="G32" s="32" t="s">
        <v>28</v>
      </c>
      <c r="H32" s="28" t="s">
        <v>94</v>
      </c>
      <c r="I32" s="33">
        <v>0.625</v>
      </c>
      <c r="J32" s="33">
        <v>0.68055555555555547</v>
      </c>
      <c r="K32" s="34">
        <f t="shared" si="0"/>
        <v>5.5555555555555469E-2</v>
      </c>
      <c r="L32" s="35">
        <f t="shared" ref="L32" si="3">M31</f>
        <v>86434</v>
      </c>
      <c r="M32" s="36">
        <v>86455</v>
      </c>
      <c r="N32" s="37">
        <f t="shared" si="1"/>
        <v>21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8:D20 D27 D13 C10:C32" xr:uid="{2789E851-4699-44A5-BEB3-5EF5CAC7F25A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2023-07-03T18:01:34Z</dcterms:created>
  <dcterms:modified xsi:type="dcterms:W3CDTF">2023-07-03T18:06:27Z</dcterms:modified>
</cp:coreProperties>
</file>