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drigoas\Desktop\DEZEMBRO 2023 SAIDA VEICULOS\"/>
    </mc:Choice>
  </mc:AlternateContent>
  <xr:revisionPtr revIDLastSave="0" documentId="13_ncr:1_{AB518E10-DC18-4808-9D6D-D88C9EDC8C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K22" i="1"/>
  <c r="K12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L356" i="1"/>
  <c r="N356" i="1" s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<sst xmlns="http://schemas.openxmlformats.org/spreadsheetml/2006/main" count="111" uniqueCount="64">
  <si>
    <t>PLACA</t>
  </si>
  <si>
    <t>MARCA / MODELO</t>
  </si>
  <si>
    <t>KM INICIAL</t>
  </si>
  <si>
    <t>CKU4I16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</si>
  <si>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</si>
  <si>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</si>
  <si>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</si>
  <si>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</si>
  <si>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</si>
  <si>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</si>
  <si>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</si>
  <si>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</si>
  <si>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</si>
  <si>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</si>
  <si>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</si>
  <si>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</si>
  <si>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</si>
  <si>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</si>
  <si>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</si>
  <si>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</si>
  <si>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</si>
  <si>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Marcelo Cabral Chuva</t>
  </si>
  <si>
    <t>Praia Gande</t>
  </si>
  <si>
    <t>Prefeitura Municipal da Praia Grande</t>
  </si>
  <si>
    <t>Sergio R. B. Marinho</t>
  </si>
  <si>
    <t>Departamento Serviços (Transportes)</t>
  </si>
  <si>
    <t>Lava Rapido</t>
  </si>
  <si>
    <t>Lavagem do Veiculo Oficial</t>
  </si>
  <si>
    <t>Joyce Sanae Tanaka</t>
  </si>
  <si>
    <t>Departamento Financeiro</t>
  </si>
  <si>
    <t>Departamento Administrativo</t>
  </si>
  <si>
    <t>São Paulo</t>
  </si>
  <si>
    <t>Luiz Herique Nunes Jr</t>
  </si>
  <si>
    <t>Departamento Juridico</t>
  </si>
  <si>
    <t>Fernando Aparecido da Conceição</t>
  </si>
  <si>
    <t>Envios de contratos via correio</t>
  </si>
  <si>
    <t>Deposito de valor</t>
  </si>
  <si>
    <t>Av. Brasil 229 - Banco do Basil</t>
  </si>
  <si>
    <t>Rômulo Brasil</t>
  </si>
  <si>
    <t>GAB. 04</t>
  </si>
  <si>
    <t>Usafa Canto do Forte</t>
  </si>
  <si>
    <t>Entrega de documentos na Usafa</t>
  </si>
  <si>
    <t>Correios</t>
  </si>
  <si>
    <t>Envio de documento via AR</t>
  </si>
  <si>
    <t>Paulo Cesar Monteiro Silveira</t>
  </si>
  <si>
    <t>GAB. 16</t>
  </si>
  <si>
    <t>Entrega do Ofício nº 129/2023</t>
  </si>
  <si>
    <t>Prefeitura Municipal da Praia Grande/ Banco do Brasil / Correios</t>
  </si>
  <si>
    <t>Entrega de documentos oficiais / saque de valor / Envio de documentos oficiais</t>
  </si>
  <si>
    <t>Presidência / Depto. Financeiro / Depto. Legislativo</t>
  </si>
  <si>
    <t>Rosemar Amorim Oliveira Costa e Silva / Joyce Sanae Tanaka / Heloyise Cesário</t>
  </si>
  <si>
    <t xml:space="preserve">Rafael Valério </t>
  </si>
  <si>
    <t>GAB. 06</t>
  </si>
  <si>
    <t>Protocolar documentos na SEFIN</t>
  </si>
  <si>
    <t>Durval da Silva Guimarães</t>
  </si>
  <si>
    <t>Zeladoria</t>
  </si>
  <si>
    <t>Obramax</t>
  </si>
  <si>
    <t>Aquisição de materiais e insumos para manutenções</t>
  </si>
  <si>
    <t xml:space="preserve">Protocolar documentos </t>
  </si>
  <si>
    <t>Glaucia Flores da Silva</t>
  </si>
  <si>
    <t>Thayna Cristina</t>
  </si>
  <si>
    <t>GAB.19</t>
  </si>
  <si>
    <t>Secretaria de Cultura</t>
  </si>
  <si>
    <t>Deslocamento do vereador ate a secretaria de cultura, para reuinião com Mauricio Petiz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</si>
</sst>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3"/>
  <sheetViews>
    <sheetView tabSelected="1" topLeftCell="C4" workbookViewId="0">
      <selection activeCell="C19" sqref="C1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1.75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68" t="s">
        <v>0</v>
      </c>
      <c r="B4" s="69"/>
      <c r="C4" s="70"/>
      <c r="D4" s="74" t="s">
        <v>1</v>
      </c>
      <c r="E4" s="75"/>
      <c r="F4" s="75"/>
      <c r="G4" s="75"/>
      <c r="H4" s="75"/>
      <c r="I4" s="76"/>
      <c r="L4" s="74" t="s">
        <v>2</v>
      </c>
      <c r="M4" s="75"/>
      <c r="N4" s="76"/>
    </row>
    <row r="5" spans="1:14" x14ac:dyDescent="0.25">
      <c r="A5" s="71"/>
      <c r="B5" s="72"/>
      <c r="C5" s="73"/>
      <c r="D5" s="77"/>
      <c r="E5" s="78"/>
      <c r="F5" s="78"/>
      <c r="G5" s="78"/>
      <c r="H5" s="78"/>
      <c r="I5" s="79"/>
      <c r="L5" s="77"/>
      <c r="M5" s="78"/>
      <c r="N5" s="79"/>
    </row>
    <row r="6" spans="1:14" ht="21.75" thickBot="1" x14ac:dyDescent="0.3">
      <c r="A6" s="82" t="s">
        <v>3</v>
      </c>
      <c r="B6" s="83"/>
      <c r="C6" s="84"/>
      <c r="D6" s="85" t="s">
        <v>4</v>
      </c>
      <c r="E6" s="86"/>
      <c r="F6" s="86"/>
      <c r="G6" s="86"/>
      <c r="H6" s="86"/>
      <c r="I6" s="87"/>
      <c r="L6" s="88">
        <v>8518</v>
      </c>
      <c r="M6" s="89"/>
      <c r="N6" s="90"/>
    </row>
    <row r="7" spans="1:14" ht="15.75" thickBot="1" x14ac:dyDescent="0.3"/>
    <row r="8" spans="1:14" ht="16.5" thickBot="1" x14ac:dyDescent="0.3">
      <c r="A8" s="91" t="s">
        <v>5</v>
      </c>
      <c r="B8" s="92" t="s">
        <v>6</v>
      </c>
      <c r="C8" s="81" t="s">
        <v>7</v>
      </c>
      <c r="D8" s="81" t="s">
        <v>8</v>
      </c>
      <c r="E8" s="80" t="s">
        <v>9</v>
      </c>
      <c r="F8" s="81" t="s">
        <v>10</v>
      </c>
      <c r="G8" s="81" t="s">
        <v>11</v>
      </c>
      <c r="H8" s="80" t="s">
        <v>12</v>
      </c>
      <c r="I8" s="80" t="s">
        <v>13</v>
      </c>
      <c r="J8" s="81"/>
      <c r="K8" s="81"/>
      <c r="L8" s="80" t="s">
        <v>14</v>
      </c>
      <c r="M8" s="81"/>
      <c r="N8" s="81"/>
    </row>
    <row r="9" spans="1:14" ht="48" thickBot="1" x14ac:dyDescent="0.3">
      <c r="A9" s="91"/>
      <c r="B9" s="92"/>
      <c r="C9" s="81"/>
      <c r="D9" s="81"/>
      <c r="E9" s="81"/>
      <c r="F9" s="81"/>
      <c r="G9" s="81"/>
      <c r="H9" s="81"/>
      <c r="I9" s="2" t="s">
        <v>15</v>
      </c>
      <c r="J9" s="2" t="s">
        <v>16</v>
      </c>
      <c r="K9" s="2" t="s">
        <v>17</v>
      </c>
      <c r="L9" s="2" t="s">
        <v>18</v>
      </c>
      <c r="M9" s="2" t="s">
        <v>19</v>
      </c>
      <c r="N9" s="2" t="s">
        <v>20</v>
      </c>
    </row>
    <row r="10" spans="1:14" s="13" customFormat="1" x14ac:dyDescent="0.25">
      <c r="A10" s="3">
        <v>45264</v>
      </c>
      <c r="B10" s="4"/>
      <c r="C10" s="5" t="s">
        <v>21</v>
      </c>
      <c r="D10" s="5" t="s">
        <v>28</v>
      </c>
      <c r="E10" s="6" t="s">
        <v>29</v>
      </c>
      <c r="F10" s="5" t="s">
        <v>22</v>
      </c>
      <c r="G10" s="7" t="s">
        <v>37</v>
      </c>
      <c r="H10" s="5" t="s">
        <v>36</v>
      </c>
      <c r="I10" s="8">
        <v>0.64583333333333337</v>
      </c>
      <c r="J10" s="8">
        <v>0.66666666666666663</v>
      </c>
      <c r="K10" s="9">
        <f>IF(I10="","",IF(J10="","",J10-I10))</f>
        <v>2.0833333333333259E-2</v>
      </c>
      <c r="L10" s="10">
        <v>8860</v>
      </c>
      <c r="M10" s="11">
        <v>8863</v>
      </c>
      <c r="N10" s="12">
        <f t="shared" ref="N10:N20" si="0">M10-L10</f>
        <v>3</v>
      </c>
    </row>
    <row r="11" spans="1:14" s="13" customFormat="1" x14ac:dyDescent="0.25">
      <c r="A11" s="3">
        <v>45266</v>
      </c>
      <c r="B11" s="4"/>
      <c r="C11" s="5" t="s">
        <v>32</v>
      </c>
      <c r="D11" s="5" t="s">
        <v>38</v>
      </c>
      <c r="E11" s="14" t="s">
        <v>39</v>
      </c>
      <c r="F11" s="5" t="s">
        <v>22</v>
      </c>
      <c r="G11" s="16" t="s">
        <v>40</v>
      </c>
      <c r="H11" s="17" t="s">
        <v>41</v>
      </c>
      <c r="I11" s="8">
        <v>0.4375</v>
      </c>
      <c r="J11" s="8">
        <v>0.47916666666666669</v>
      </c>
      <c r="K11" s="9">
        <f>IF(I11="","",IF(J11="","",J11-I11))</f>
        <v>4.1666666666666685E-2</v>
      </c>
      <c r="L11" s="10">
        <v>8863</v>
      </c>
      <c r="M11" s="11">
        <v>8867</v>
      </c>
      <c r="N11" s="12">
        <f t="shared" si="0"/>
        <v>4</v>
      </c>
    </row>
    <row r="12" spans="1:14" s="25" customFormat="1" x14ac:dyDescent="0.25">
      <c r="A12" s="3">
        <v>45266</v>
      </c>
      <c r="B12" s="19"/>
      <c r="C12" s="5" t="s">
        <v>21</v>
      </c>
      <c r="D12" s="15" t="s">
        <v>34</v>
      </c>
      <c r="E12" s="14" t="s">
        <v>33</v>
      </c>
      <c r="F12" s="15" t="s">
        <v>22</v>
      </c>
      <c r="G12" s="7" t="s">
        <v>42</v>
      </c>
      <c r="H12" s="5" t="s">
        <v>43</v>
      </c>
      <c r="I12" s="22">
        <v>0.41666666666666669</v>
      </c>
      <c r="J12" s="22">
        <v>0.4513888888888889</v>
      </c>
      <c r="K12" s="9">
        <f>IF(I12="","",IF(J12="","",J12-I12))</f>
        <v>3.472222222222221E-2</v>
      </c>
      <c r="L12" s="10">
        <v>8867</v>
      </c>
      <c r="M12" s="24">
        <v>8873</v>
      </c>
      <c r="N12" s="12">
        <f>M12-L12</f>
        <v>6</v>
      </c>
    </row>
    <row r="13" spans="1:14" s="25" customFormat="1" x14ac:dyDescent="0.25">
      <c r="A13" s="18">
        <v>45268</v>
      </c>
      <c r="B13" s="19"/>
      <c r="C13" s="5" t="s">
        <v>24</v>
      </c>
      <c r="D13" s="5" t="s">
        <v>24</v>
      </c>
      <c r="E13" s="20" t="s">
        <v>25</v>
      </c>
      <c r="F13" s="5" t="s">
        <v>22</v>
      </c>
      <c r="G13" s="7" t="s">
        <v>26</v>
      </c>
      <c r="H13" s="5" t="s">
        <v>27</v>
      </c>
      <c r="I13" s="22">
        <v>0.51041666666666663</v>
      </c>
      <c r="J13" s="22">
        <v>0.68055555555555547</v>
      </c>
      <c r="K13" s="23">
        <f t="shared" ref="K13:K78" si="1">IF(I13="","",IF(J13="","",J13-I13))</f>
        <v>0.17013888888888884</v>
      </c>
      <c r="L13" s="10">
        <v>8873</v>
      </c>
      <c r="M13" s="24">
        <v>8877</v>
      </c>
      <c r="N13" s="12">
        <f t="shared" si="0"/>
        <v>4</v>
      </c>
    </row>
    <row r="14" spans="1:14" s="25" customFormat="1" x14ac:dyDescent="0.25">
      <c r="A14" s="18">
        <v>45273</v>
      </c>
      <c r="B14" s="19"/>
      <c r="C14" s="5" t="s">
        <v>21</v>
      </c>
      <c r="D14" s="5" t="s">
        <v>34</v>
      </c>
      <c r="E14" s="14" t="s">
        <v>33</v>
      </c>
      <c r="F14" s="5" t="s">
        <v>22</v>
      </c>
      <c r="G14" s="7" t="s">
        <v>42</v>
      </c>
      <c r="H14" s="5" t="s">
        <v>43</v>
      </c>
      <c r="I14" s="22">
        <v>0.49305555555555558</v>
      </c>
      <c r="J14" s="22">
        <v>0.51388888888888895</v>
      </c>
      <c r="K14" s="23">
        <f t="shared" si="1"/>
        <v>2.083333333333337E-2</v>
      </c>
      <c r="L14" s="10">
        <v>8877</v>
      </c>
      <c r="M14" s="24">
        <v>8882</v>
      </c>
      <c r="N14" s="12">
        <f t="shared" si="0"/>
        <v>5</v>
      </c>
    </row>
    <row r="15" spans="1:14" x14ac:dyDescent="0.25">
      <c r="A15" s="18">
        <v>45273</v>
      </c>
      <c r="B15" s="27"/>
      <c r="C15" s="5" t="s">
        <v>21</v>
      </c>
      <c r="D15" s="5" t="s">
        <v>44</v>
      </c>
      <c r="E15" s="6" t="s">
        <v>45</v>
      </c>
      <c r="F15" s="5" t="s">
        <v>22</v>
      </c>
      <c r="G15" s="7" t="s">
        <v>23</v>
      </c>
      <c r="H15" s="17" t="s">
        <v>46</v>
      </c>
      <c r="I15" s="29">
        <v>0.54166666666666663</v>
      </c>
      <c r="J15" s="29">
        <v>0.58333333333333337</v>
      </c>
      <c r="K15" s="23">
        <f t="shared" si="1"/>
        <v>4.1666666666666741E-2</v>
      </c>
      <c r="L15" s="10">
        <v>8882</v>
      </c>
      <c r="M15" s="30">
        <v>8901</v>
      </c>
      <c r="N15" s="12">
        <f t="shared" si="0"/>
        <v>19</v>
      </c>
    </row>
    <row r="16" spans="1:14" s="25" customFormat="1" ht="30" x14ac:dyDescent="0.25">
      <c r="A16" s="18">
        <v>45275</v>
      </c>
      <c r="B16" s="19"/>
      <c r="C16" s="5" t="s">
        <v>21</v>
      </c>
      <c r="D16" s="5" t="s">
        <v>50</v>
      </c>
      <c r="E16" s="64" t="s">
        <v>49</v>
      </c>
      <c r="F16" s="5" t="s">
        <v>22</v>
      </c>
      <c r="G16" s="63" t="s">
        <v>47</v>
      </c>
      <c r="H16" s="17" t="s">
        <v>48</v>
      </c>
      <c r="I16" s="22">
        <v>0.39583333333333331</v>
      </c>
      <c r="J16" s="22">
        <v>0.46180555555555558</v>
      </c>
      <c r="K16" s="23">
        <f t="shared" si="1"/>
        <v>6.5972222222222265E-2</v>
      </c>
      <c r="L16" s="10">
        <v>8901</v>
      </c>
      <c r="M16" s="24">
        <v>8927</v>
      </c>
      <c r="N16" s="12">
        <f t="shared" si="0"/>
        <v>26</v>
      </c>
    </row>
    <row r="17" spans="1:14" x14ac:dyDescent="0.25">
      <c r="A17" s="26">
        <v>45278</v>
      </c>
      <c r="B17" s="27"/>
      <c r="C17" s="5" t="s">
        <v>21</v>
      </c>
      <c r="D17" s="5" t="s">
        <v>51</v>
      </c>
      <c r="E17" s="6" t="s">
        <v>52</v>
      </c>
      <c r="F17" s="5" t="s">
        <v>22</v>
      </c>
      <c r="G17" s="7" t="s">
        <v>23</v>
      </c>
      <c r="H17" s="17" t="s">
        <v>53</v>
      </c>
      <c r="I17" s="29">
        <v>0.625</v>
      </c>
      <c r="J17" s="29">
        <v>0.6875</v>
      </c>
      <c r="K17" s="23">
        <f t="shared" si="1"/>
        <v>6.25E-2</v>
      </c>
      <c r="L17" s="10">
        <v>8927</v>
      </c>
      <c r="M17" s="30">
        <v>8949</v>
      </c>
      <c r="N17" s="12">
        <f t="shared" si="0"/>
        <v>22</v>
      </c>
    </row>
    <row r="18" spans="1:14" ht="30" x14ac:dyDescent="0.25">
      <c r="A18" s="26">
        <v>45280</v>
      </c>
      <c r="B18" s="27"/>
      <c r="C18" s="5" t="s">
        <v>21</v>
      </c>
      <c r="D18" s="5" t="s">
        <v>54</v>
      </c>
      <c r="E18" s="6" t="s">
        <v>55</v>
      </c>
      <c r="F18" s="5" t="s">
        <v>22</v>
      </c>
      <c r="G18" s="21" t="s">
        <v>56</v>
      </c>
      <c r="H18" s="17" t="s">
        <v>57</v>
      </c>
      <c r="I18" s="29">
        <v>0.59375</v>
      </c>
      <c r="J18" s="29">
        <v>0.64583333333333337</v>
      </c>
      <c r="K18" s="23">
        <f t="shared" si="1"/>
        <v>5.208333333333337E-2</v>
      </c>
      <c r="L18" s="10">
        <v>8949</v>
      </c>
      <c r="M18" s="30">
        <v>8954</v>
      </c>
      <c r="N18" s="12">
        <f t="shared" si="0"/>
        <v>5</v>
      </c>
    </row>
    <row r="19" spans="1:14" x14ac:dyDescent="0.25">
      <c r="A19" s="26">
        <v>45280</v>
      </c>
      <c r="B19" s="27"/>
      <c r="C19" s="5" t="s">
        <v>21</v>
      </c>
      <c r="D19" s="5" t="s">
        <v>51</v>
      </c>
      <c r="E19" s="6" t="s">
        <v>52</v>
      </c>
      <c r="F19" s="5" t="s">
        <v>31</v>
      </c>
      <c r="G19" s="7" t="s">
        <v>23</v>
      </c>
      <c r="H19" s="17" t="s">
        <v>58</v>
      </c>
      <c r="I19" s="29">
        <v>0.64583333333333337</v>
      </c>
      <c r="J19" s="29">
        <v>0.67708333333333337</v>
      </c>
      <c r="K19" s="23">
        <f t="shared" si="1"/>
        <v>3.125E-2</v>
      </c>
      <c r="L19" s="10">
        <v>8954</v>
      </c>
      <c r="M19" s="30">
        <v>8976</v>
      </c>
      <c r="N19" s="12">
        <f t="shared" si="0"/>
        <v>22</v>
      </c>
    </row>
    <row r="20" spans="1:14" x14ac:dyDescent="0.25">
      <c r="A20" s="18">
        <v>45281</v>
      </c>
      <c r="B20" s="19"/>
      <c r="C20" s="5" t="s">
        <v>21</v>
      </c>
      <c r="D20" s="5" t="s">
        <v>34</v>
      </c>
      <c r="E20" s="14" t="s">
        <v>33</v>
      </c>
      <c r="F20" s="5" t="s">
        <v>22</v>
      </c>
      <c r="G20" s="7" t="s">
        <v>42</v>
      </c>
      <c r="H20" s="5" t="s">
        <v>35</v>
      </c>
      <c r="I20" s="22">
        <v>0.65972222222222221</v>
      </c>
      <c r="J20" s="22">
        <v>0.67361111111111116</v>
      </c>
      <c r="K20" s="23">
        <f t="shared" si="1"/>
        <v>1.3888888888888951E-2</v>
      </c>
      <c r="L20" s="10">
        <v>8976</v>
      </c>
      <c r="M20" s="24">
        <v>8987</v>
      </c>
      <c r="N20" s="12">
        <f t="shared" si="0"/>
        <v>11</v>
      </c>
    </row>
    <row r="21" spans="1:14" s="25" customFormat="1" ht="30" x14ac:dyDescent="0.25">
      <c r="A21" s="18">
        <v>45281</v>
      </c>
      <c r="B21" s="19"/>
      <c r="C21" s="5" t="s">
        <v>21</v>
      </c>
      <c r="D21" s="5" t="s">
        <v>54</v>
      </c>
      <c r="E21" s="6" t="s">
        <v>55</v>
      </c>
      <c r="F21" s="5" t="s">
        <v>22</v>
      </c>
      <c r="G21" s="21" t="s">
        <v>56</v>
      </c>
      <c r="H21" s="17" t="s">
        <v>57</v>
      </c>
      <c r="I21" s="22">
        <v>0.67361111111111116</v>
      </c>
      <c r="J21" s="22">
        <v>0.69444444444444453</v>
      </c>
      <c r="K21" s="23">
        <f t="shared" si="1"/>
        <v>2.083333333333337E-2</v>
      </c>
      <c r="L21" s="10">
        <v>8981</v>
      </c>
      <c r="M21" s="24">
        <v>8986</v>
      </c>
      <c r="N21" s="12">
        <f>M21-L21</f>
        <v>5</v>
      </c>
    </row>
    <row r="22" spans="1:14" s="25" customFormat="1" x14ac:dyDescent="0.25">
      <c r="A22" s="18">
        <v>45282</v>
      </c>
      <c r="B22" s="19"/>
      <c r="C22" s="5" t="s">
        <v>21</v>
      </c>
      <c r="D22" s="5" t="s">
        <v>21</v>
      </c>
      <c r="E22" s="20" t="s">
        <v>25</v>
      </c>
      <c r="F22" s="5" t="s">
        <v>22</v>
      </c>
      <c r="G22" s="7" t="s">
        <v>26</v>
      </c>
      <c r="H22" s="5" t="s">
        <v>27</v>
      </c>
      <c r="I22" s="22">
        <v>0.375</v>
      </c>
      <c r="J22" s="22">
        <v>0.65277777777777779</v>
      </c>
      <c r="K22" s="23">
        <f t="shared" si="1"/>
        <v>0.27777777777777779</v>
      </c>
      <c r="L22" s="10">
        <v>8986</v>
      </c>
      <c r="M22" s="24">
        <v>8988</v>
      </c>
      <c r="N22" s="12">
        <f>M22-L22</f>
        <v>2</v>
      </c>
    </row>
    <row r="23" spans="1:14" x14ac:dyDescent="0.25">
      <c r="A23" s="26">
        <v>45286</v>
      </c>
      <c r="B23" s="27"/>
      <c r="C23" s="5" t="s">
        <v>32</v>
      </c>
      <c r="D23" s="5" t="s">
        <v>59</v>
      </c>
      <c r="E23" s="20" t="s">
        <v>30</v>
      </c>
      <c r="F23" s="5" t="s">
        <v>22</v>
      </c>
      <c r="G23" s="7" t="s">
        <v>42</v>
      </c>
      <c r="H23" s="5" t="s">
        <v>43</v>
      </c>
      <c r="I23" s="29">
        <v>0.61111111111111105</v>
      </c>
      <c r="J23" s="29">
        <v>0.63888888888888895</v>
      </c>
      <c r="K23" s="23">
        <f t="shared" si="1"/>
        <v>2.7777777777777901E-2</v>
      </c>
      <c r="L23" s="10">
        <v>8988</v>
      </c>
      <c r="M23" s="30">
        <v>8992</v>
      </c>
      <c r="N23" s="12">
        <f t="shared" ref="N23:N86" si="2">M23-L23</f>
        <v>4</v>
      </c>
    </row>
    <row r="24" spans="1:14" ht="30" x14ac:dyDescent="0.25">
      <c r="A24" s="26">
        <v>45289</v>
      </c>
      <c r="B24" s="27"/>
      <c r="C24" s="5" t="s">
        <v>32</v>
      </c>
      <c r="D24" s="5" t="s">
        <v>60</v>
      </c>
      <c r="E24" s="14" t="s">
        <v>61</v>
      </c>
      <c r="F24" s="5" t="s">
        <v>22</v>
      </c>
      <c r="G24" s="16" t="s">
        <v>62</v>
      </c>
      <c r="H24" s="17" t="s">
        <v>63</v>
      </c>
      <c r="I24" s="29">
        <v>0.41666666666666669</v>
      </c>
      <c r="J24" s="29">
        <v>0.46875</v>
      </c>
      <c r="K24" s="23">
        <f t="shared" si="1"/>
        <v>5.2083333333333315E-2</v>
      </c>
      <c r="L24" s="10">
        <v>8992</v>
      </c>
      <c r="M24" s="30">
        <v>8997</v>
      </c>
      <c r="N24" s="12">
        <f t="shared" si="2"/>
        <v>5</v>
      </c>
    </row>
    <row r="25" spans="1:14" x14ac:dyDescent="0.25">
      <c r="A25" s="26"/>
      <c r="B25" s="27"/>
      <c r="C25" s="5"/>
      <c r="D25" s="28"/>
      <c r="E25" s="20"/>
      <c r="F25" s="15"/>
      <c r="G25" s="16"/>
      <c r="H25" s="17"/>
      <c r="I25" s="29"/>
      <c r="J25" s="29"/>
      <c r="K25" s="23" t="str">
        <f t="shared" si="1"/>
        <v/>
      </c>
      <c r="L25" s="10"/>
      <c r="M25" s="30"/>
      <c r="N25" s="12">
        <f t="shared" si="2"/>
        <v>0</v>
      </c>
    </row>
    <row r="26" spans="1:14" s="25" customFormat="1" x14ac:dyDescent="0.25">
      <c r="A26" s="18"/>
      <c r="B26" s="19"/>
      <c r="C26" s="5"/>
      <c r="D26" s="5"/>
      <c r="E26" s="20"/>
      <c r="F26" s="15"/>
      <c r="G26" s="21"/>
      <c r="H26" s="5"/>
      <c r="I26" s="22"/>
      <c r="J26" s="22"/>
      <c r="K26" s="23" t="str">
        <f t="shared" si="1"/>
        <v/>
      </c>
      <c r="L26" s="10"/>
      <c r="M26" s="24"/>
      <c r="N26" s="12">
        <f t="shared" si="2"/>
        <v>0</v>
      </c>
    </row>
    <row r="27" spans="1:14" x14ac:dyDescent="0.25">
      <c r="A27" s="18"/>
      <c r="B27" s="27"/>
      <c r="C27" s="5"/>
      <c r="D27" s="15"/>
      <c r="E27" s="20"/>
      <c r="F27" s="15"/>
      <c r="G27" s="21"/>
      <c r="H27" s="17"/>
      <c r="I27" s="29"/>
      <c r="J27" s="29"/>
      <c r="K27" s="23" t="str">
        <f t="shared" si="1"/>
        <v/>
      </c>
      <c r="L27" s="10"/>
      <c r="M27" s="30"/>
      <c r="N27" s="12">
        <f t="shared" si="2"/>
        <v>0</v>
      </c>
    </row>
    <row r="28" spans="1:14" s="25" customFormat="1" x14ac:dyDescent="0.25">
      <c r="A28" s="18"/>
      <c r="B28" s="19"/>
      <c r="C28" s="5"/>
      <c r="D28" s="5"/>
      <c r="E28" s="6"/>
      <c r="F28" s="15"/>
      <c r="G28" s="7"/>
      <c r="H28" s="5"/>
      <c r="I28" s="22"/>
      <c r="J28" s="22"/>
      <c r="K28" s="23" t="str">
        <f t="shared" si="1"/>
        <v/>
      </c>
      <c r="L28" s="10"/>
      <c r="M28" s="24"/>
      <c r="N28" s="12">
        <f t="shared" si="2"/>
        <v>0</v>
      </c>
    </row>
    <row r="29" spans="1:14" x14ac:dyDescent="0.25">
      <c r="A29" s="26"/>
      <c r="B29" s="27"/>
      <c r="C29" s="5"/>
      <c r="D29" s="5"/>
      <c r="E29" s="20"/>
      <c r="F29" s="15"/>
      <c r="G29" s="7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x14ac:dyDescent="0.25">
      <c r="A30" s="26"/>
      <c r="B30" s="27"/>
      <c r="C30" s="5"/>
      <c r="D30" s="5"/>
      <c r="E30" s="14"/>
      <c r="F30" s="5"/>
      <c r="G30" s="21"/>
      <c r="H30" s="17"/>
      <c r="I30" s="29"/>
      <c r="J30" s="29"/>
      <c r="K30" s="23" t="str">
        <f t="shared" si="1"/>
        <v/>
      </c>
      <c r="L30" s="10"/>
      <c r="M30" s="30"/>
      <c r="N30" s="12">
        <f t="shared" si="2"/>
        <v>0</v>
      </c>
    </row>
    <row r="31" spans="1:14" s="25" customFormat="1" x14ac:dyDescent="0.25">
      <c r="A31" s="18"/>
      <c r="B31" s="19"/>
      <c r="C31" s="5"/>
      <c r="D31" s="5"/>
      <c r="E31" s="20"/>
      <c r="F31" s="5"/>
      <c r="G31" s="7"/>
      <c r="H31" s="5"/>
      <c r="I31" s="22"/>
      <c r="J31" s="22"/>
      <c r="K31" s="23" t="str">
        <f t="shared" si="1"/>
        <v/>
      </c>
      <c r="L31" s="10"/>
      <c r="M31" s="24"/>
      <c r="N31" s="12">
        <f t="shared" si="2"/>
        <v>0</v>
      </c>
    </row>
    <row r="32" spans="1:14" s="25" customFormat="1" x14ac:dyDescent="0.25">
      <c r="A32" s="18"/>
      <c r="B32" s="19"/>
      <c r="C32" s="5"/>
      <c r="D32" s="15"/>
      <c r="E32" s="59"/>
      <c r="F32" s="15"/>
      <c r="G32" s="14"/>
      <c r="H32" s="5"/>
      <c r="I32" s="22"/>
      <c r="J32" s="22"/>
      <c r="K32" s="60" t="str">
        <f t="shared" si="1"/>
        <v/>
      </c>
      <c r="L32" s="61"/>
      <c r="M32" s="24"/>
      <c r="N32" s="62">
        <f t="shared" si="2"/>
        <v>0</v>
      </c>
    </row>
    <row r="33" spans="1:39" x14ac:dyDescent="0.25">
      <c r="A33" s="26"/>
      <c r="B33" s="27"/>
      <c r="C33" s="5"/>
      <c r="D33" s="28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5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28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x14ac:dyDescent="0.25">
      <c r="A36" s="26"/>
      <c r="B36" s="27"/>
      <c r="C36" s="5"/>
      <c r="D36" s="5"/>
      <c r="E36" s="20"/>
      <c r="F36" s="15"/>
      <c r="G36" s="21"/>
      <c r="H36" s="17"/>
      <c r="I36" s="29"/>
      <c r="J36" s="29"/>
      <c r="K36" s="23" t="str">
        <f t="shared" si="1"/>
        <v/>
      </c>
      <c r="L36" s="10"/>
      <c r="M36" s="30"/>
      <c r="N36" s="12">
        <f t="shared" si="2"/>
        <v>0</v>
      </c>
    </row>
    <row r="37" spans="1:39" s="33" customFormat="1" x14ac:dyDescent="0.25">
      <c r="A37" s="18"/>
      <c r="B37" s="19"/>
      <c r="C37" s="5"/>
      <c r="D37" s="5"/>
      <c r="E37" s="20"/>
      <c r="F37" s="15"/>
      <c r="G37" s="7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3" customFormat="1" x14ac:dyDescent="0.25">
      <c r="A38" s="18"/>
      <c r="B38" s="19"/>
      <c r="C38" s="15"/>
      <c r="D38" s="15"/>
      <c r="E38" s="20"/>
      <c r="F38" s="15"/>
      <c r="G38" s="21"/>
      <c r="H38" s="5"/>
      <c r="I38" s="22"/>
      <c r="J38" s="22"/>
      <c r="K38" s="23" t="str">
        <f t="shared" si="1"/>
        <v/>
      </c>
      <c r="L38" s="10"/>
      <c r="M38" s="24"/>
      <c r="N38" s="12">
        <f t="shared" si="2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28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32"/>
      <c r="E40" s="20"/>
      <c r="F40" s="15"/>
      <c r="G40" s="21"/>
      <c r="H40" s="28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1"/>
        <v/>
      </c>
      <c r="L42" s="10"/>
      <c r="M42" s="30"/>
      <c r="N42" s="12">
        <f t="shared" si="2"/>
        <v>0</v>
      </c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1"/>
        <v/>
      </c>
      <c r="L45" s="10"/>
      <c r="M45" s="24"/>
      <c r="N45" s="12">
        <f t="shared" si="2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28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32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17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1"/>
        <v/>
      </c>
      <c r="L56" s="10"/>
      <c r="M56" s="30"/>
      <c r="N56" s="12">
        <f t="shared" si="2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28"/>
      <c r="I57" s="29"/>
      <c r="J57" s="29"/>
      <c r="K57" s="23" t="str">
        <f t="shared" si="1"/>
        <v/>
      </c>
      <c r="L57" s="10">
        <f t="shared" ref="L57:L75" si="3">M56</f>
        <v>0</v>
      </c>
      <c r="M57" s="30"/>
      <c r="N57" s="12">
        <f t="shared" si="2"/>
        <v>0</v>
      </c>
    </row>
    <row r="58" spans="1:41" s="33" customFormat="1" ht="30" customHeight="1" x14ac:dyDescent="0.25">
      <c r="A58" s="18"/>
      <c r="B58" s="19"/>
      <c r="C58" s="15"/>
      <c r="D58" s="15"/>
      <c r="E58" s="20"/>
      <c r="F58" s="15"/>
      <c r="G58" s="21"/>
      <c r="H58" s="5"/>
      <c r="I58" s="22"/>
      <c r="J58" s="22"/>
      <c r="K58" s="23" t="str">
        <f t="shared" si="1"/>
        <v/>
      </c>
      <c r="L58" s="10">
        <f t="shared" si="3"/>
        <v>0</v>
      </c>
      <c r="M58" s="24"/>
      <c r="N58" s="12">
        <f t="shared" si="2"/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17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28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34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28"/>
      <c r="I67" s="29"/>
      <c r="J67" s="29"/>
      <c r="K67" s="23" t="str">
        <f t="shared" si="1"/>
        <v/>
      </c>
      <c r="L67" s="10">
        <f t="shared" si="3"/>
        <v>0</v>
      </c>
      <c r="M67" s="30"/>
      <c r="N67" s="12">
        <f t="shared" si="2"/>
        <v>0</v>
      </c>
    </row>
    <row r="68" spans="1:40" s="35" customFormat="1" x14ac:dyDescent="0.25">
      <c r="A68" s="3"/>
      <c r="B68" s="4"/>
      <c r="C68" s="5"/>
      <c r="D68" s="31"/>
      <c r="E68" s="6"/>
      <c r="F68" s="5"/>
      <c r="G68" s="7"/>
      <c r="H68" s="5"/>
      <c r="I68" s="8"/>
      <c r="J68" s="8"/>
      <c r="K68" s="9" t="str">
        <f t="shared" si="1"/>
        <v/>
      </c>
      <c r="L68" s="10">
        <f t="shared" si="3"/>
        <v>0</v>
      </c>
      <c r="M68" s="11"/>
      <c r="N68" s="12">
        <f t="shared" si="2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si="3"/>
        <v>0</v>
      </c>
      <c r="M75" s="30"/>
      <c r="N75" s="12">
        <f t="shared" si="2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1"/>
        <v/>
      </c>
      <c r="L76" s="10">
        <f t="shared" ref="L76:L139" si="4">M75</f>
        <v>0</v>
      </c>
      <c r="M76" s="30"/>
      <c r="N76" s="12">
        <f t="shared" si="2"/>
        <v>0</v>
      </c>
    </row>
    <row r="77" spans="1:40" s="33" customFormat="1" x14ac:dyDescent="0.25">
      <c r="A77" s="18"/>
      <c r="B77" s="19"/>
      <c r="C77" s="15"/>
      <c r="D77" s="15"/>
      <c r="E77" s="20"/>
      <c r="F77" s="15"/>
      <c r="G77" s="21"/>
      <c r="H77" s="1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40" s="33" customFormat="1" x14ac:dyDescent="0.25">
      <c r="A78" s="18"/>
      <c r="B78" s="19"/>
      <c r="C78" s="15"/>
      <c r="D78" s="36"/>
      <c r="E78" s="20"/>
      <c r="F78" s="15"/>
      <c r="G78" s="21"/>
      <c r="H78" s="5"/>
      <c r="I78" s="22"/>
      <c r="J78" s="22"/>
      <c r="K78" s="23" t="str">
        <f t="shared" si="1"/>
        <v/>
      </c>
      <c r="L78" s="10">
        <f t="shared" si="4"/>
        <v>0</v>
      </c>
      <c r="M78" s="24"/>
      <c r="N78" s="12">
        <f t="shared" si="2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</row>
    <row r="79" spans="1:40" x14ac:dyDescent="0.25">
      <c r="A79" s="26"/>
      <c r="B79" s="27"/>
      <c r="C79" s="28"/>
      <c r="D79" s="32"/>
      <c r="E79" s="20"/>
      <c r="F79" s="15"/>
      <c r="G79" s="21"/>
      <c r="H79" s="28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17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28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17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34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28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37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si="2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ref="N87:N150" si="5">M87-L87</f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3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9"/>
      <c r="E96" s="4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32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28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28"/>
      <c r="E104" s="4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32"/>
      <c r="E105" s="20"/>
      <c r="F105" s="15"/>
      <c r="G105" s="21"/>
      <c r="H105" s="28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40"/>
      <c r="F106" s="15"/>
      <c r="G106" s="41"/>
      <c r="H106" s="42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28"/>
      <c r="E111" s="4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28"/>
      <c r="E114" s="4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39"/>
      <c r="E118" s="4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32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1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1"/>
      <c r="H138" s="43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si="4"/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ref="L140:L203" si="6">M139</f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1"/>
      <c r="H141" s="3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si="5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6"/>
        <v>0</v>
      </c>
      <c r="M151" s="30"/>
      <c r="N151" s="12">
        <f t="shared" ref="N151:N214" si="7">M151-L151</f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17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28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17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44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6"/>
        <v>0</v>
      </c>
      <c r="M157" s="30"/>
      <c r="N157" s="12">
        <f t="shared" si="7"/>
        <v>0</v>
      </c>
    </row>
    <row r="158" spans="1:14" s="33" customFormat="1" x14ac:dyDescent="0.25">
      <c r="A158" s="45"/>
      <c r="B158" s="46"/>
      <c r="C158" s="47"/>
      <c r="D158" s="48"/>
      <c r="E158" s="20"/>
      <c r="F158" s="47"/>
      <c r="G158" s="21"/>
      <c r="H158" s="47"/>
      <c r="I158" s="49"/>
      <c r="J158" s="49"/>
      <c r="K158" s="23"/>
      <c r="L158" s="10">
        <f t="shared" si="6"/>
        <v>0</v>
      </c>
      <c r="M158" s="5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42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17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28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44"/>
      <c r="I164" s="29"/>
      <c r="J164" s="29"/>
      <c r="K164" s="23"/>
      <c r="L164" s="10">
        <f t="shared" si="6"/>
        <v>0</v>
      </c>
      <c r="M164" s="30"/>
      <c r="N164" s="12">
        <f t="shared" si="7"/>
        <v>0</v>
      </c>
    </row>
    <row r="165" spans="1:14" s="33" customFormat="1" x14ac:dyDescent="0.25">
      <c r="A165" s="45"/>
      <c r="B165" s="46"/>
      <c r="C165" s="47"/>
      <c r="D165" s="48"/>
      <c r="E165" s="20"/>
      <c r="F165" s="47"/>
      <c r="G165" s="21"/>
      <c r="H165" s="47"/>
      <c r="I165" s="49"/>
      <c r="J165" s="49"/>
      <c r="K165" s="23"/>
      <c r="L165" s="10">
        <f t="shared" si="6"/>
        <v>0</v>
      </c>
      <c r="M165" s="5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43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1"/>
      <c r="H173" s="28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17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28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32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17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28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43"/>
      <c r="I183" s="29"/>
      <c r="J183" s="29"/>
      <c r="K183" s="23"/>
      <c r="L183" s="10">
        <f t="shared" si="6"/>
        <v>0</v>
      </c>
      <c r="M183" s="30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1"/>
      <c r="H184" s="28"/>
      <c r="I184" s="29"/>
      <c r="J184" s="29"/>
      <c r="K184" s="23"/>
      <c r="L184" s="10">
        <f t="shared" si="6"/>
        <v>0</v>
      </c>
      <c r="M184" s="51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17"/>
      <c r="I188" s="29"/>
      <c r="J188" s="29"/>
      <c r="K188" s="23"/>
      <c r="L188" s="10">
        <f t="shared" si="6"/>
        <v>0</v>
      </c>
      <c r="M188" s="30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1"/>
      <c r="H189" s="17"/>
      <c r="I189" s="29"/>
      <c r="J189" s="29"/>
      <c r="K189" s="23"/>
      <c r="L189" s="10">
        <f t="shared" si="6"/>
        <v>0</v>
      </c>
      <c r="M189" s="51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17"/>
      <c r="I192" s="29"/>
      <c r="J192" s="29"/>
      <c r="K192" s="23"/>
      <c r="L192" s="10">
        <f t="shared" si="6"/>
        <v>0</v>
      </c>
      <c r="M192" s="30"/>
      <c r="N192" s="12">
        <f t="shared" si="7"/>
        <v>0</v>
      </c>
    </row>
    <row r="193" spans="1:14" x14ac:dyDescent="0.25">
      <c r="A193" s="26"/>
      <c r="B193" s="27"/>
      <c r="C193" s="28"/>
      <c r="D193" s="32"/>
      <c r="E193" s="20"/>
      <c r="F193" s="28"/>
      <c r="G193" s="21"/>
      <c r="H193" s="52"/>
      <c r="I193" s="29"/>
      <c r="J193" s="29"/>
      <c r="K193" s="23"/>
      <c r="L193" s="10">
        <f t="shared" si="6"/>
        <v>0</v>
      </c>
      <c r="M193" s="51"/>
      <c r="N193" s="12">
        <f t="shared" si="7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1"/>
      <c r="H194" s="17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42"/>
      <c r="I197" s="29"/>
      <c r="J197" s="29"/>
      <c r="K197" s="23"/>
      <c r="L197" s="10">
        <f t="shared" si="6"/>
        <v>0</v>
      </c>
      <c r="M197" s="30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28"/>
      <c r="G198" s="21"/>
      <c r="H198" s="28"/>
      <c r="I198" s="29"/>
      <c r="J198" s="29"/>
      <c r="K198" s="23"/>
      <c r="L198" s="10">
        <f t="shared" si="6"/>
        <v>0</v>
      </c>
      <c r="M198" s="51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15"/>
      <c r="G199" s="21"/>
      <c r="H199" s="17"/>
      <c r="I199" s="29"/>
      <c r="J199" s="29"/>
      <c r="K199" s="23"/>
      <c r="L199" s="10">
        <f t="shared" si="6"/>
        <v>0</v>
      </c>
      <c r="M199" s="30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28"/>
      <c r="G200" s="21"/>
      <c r="H200" s="17"/>
      <c r="I200" s="29"/>
      <c r="J200" s="29"/>
      <c r="K200" s="23"/>
      <c r="L200" s="10">
        <f t="shared" si="6"/>
        <v>0</v>
      </c>
      <c r="M200" s="51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28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42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si="6"/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ref="L204:L267" si="8">M203</f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32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28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17"/>
      <c r="I207" s="29"/>
      <c r="J207" s="29"/>
      <c r="K207" s="23"/>
      <c r="L207" s="10">
        <f t="shared" si="8"/>
        <v>0</v>
      </c>
      <c r="M207" s="30"/>
      <c r="N207" s="12">
        <f t="shared" si="7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1"/>
      <c r="H208" s="28"/>
      <c r="I208" s="29"/>
      <c r="J208" s="29"/>
      <c r="K208" s="23"/>
      <c r="L208" s="10">
        <f t="shared" si="8"/>
        <v>0</v>
      </c>
      <c r="M208" s="51"/>
      <c r="N208" s="12">
        <f t="shared" si="7"/>
        <v>0</v>
      </c>
    </row>
    <row r="209" spans="1:14" x14ac:dyDescent="0.25">
      <c r="A209" s="26"/>
      <c r="B209" s="27"/>
      <c r="C209" s="28"/>
      <c r="D209" s="32"/>
      <c r="E209" s="20"/>
      <c r="F209" s="15"/>
      <c r="G209" s="21"/>
      <c r="H209" s="17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52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17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52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17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43"/>
      <c r="I214" s="29"/>
      <c r="J214" s="29"/>
      <c r="K214" s="23"/>
      <c r="L214" s="10">
        <f t="shared" si="8"/>
        <v>0</v>
      </c>
      <c r="M214" s="30"/>
      <c r="N214" s="12">
        <f t="shared" si="7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17"/>
      <c r="I215" s="29"/>
      <c r="J215" s="29"/>
      <c r="K215" s="23"/>
      <c r="L215" s="10">
        <f t="shared" si="8"/>
        <v>0</v>
      </c>
      <c r="M215" s="30"/>
      <c r="N215" s="12">
        <f t="shared" ref="N215:N278" si="9">M215-L215</f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28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17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1"/>
      <c r="H218" s="28"/>
      <c r="I218" s="29"/>
      <c r="J218" s="29"/>
      <c r="K218" s="23"/>
      <c r="L218" s="10">
        <f t="shared" si="8"/>
        <v>0</v>
      </c>
      <c r="M218" s="30"/>
      <c r="N218" s="12">
        <f t="shared" si="9"/>
        <v>0</v>
      </c>
    </row>
    <row r="219" spans="1:14" s="25" customFormat="1" x14ac:dyDescent="0.25">
      <c r="A219" s="18"/>
      <c r="B219" s="19"/>
      <c r="C219" s="15"/>
      <c r="D219" s="15"/>
      <c r="E219" s="20"/>
      <c r="F219" s="15"/>
      <c r="G219" s="21"/>
      <c r="H219" s="5"/>
      <c r="I219" s="22"/>
      <c r="J219" s="22"/>
      <c r="K219" s="23"/>
      <c r="L219" s="10">
        <f t="shared" si="8"/>
        <v>0</v>
      </c>
      <c r="M219" s="24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28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17"/>
      <c r="I221" s="29"/>
      <c r="J221" s="29"/>
      <c r="K221" s="23"/>
      <c r="L221" s="10">
        <f t="shared" si="8"/>
        <v>0</v>
      </c>
      <c r="M221" s="51"/>
      <c r="N221" s="12">
        <f t="shared" si="9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1"/>
      <c r="H222" s="28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32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17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28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44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32"/>
      <c r="E227" s="20"/>
      <c r="F227" s="15"/>
      <c r="G227" s="21"/>
      <c r="H227" s="28"/>
      <c r="I227" s="29"/>
      <c r="J227" s="29"/>
      <c r="K227" s="23"/>
      <c r="L227" s="10">
        <f t="shared" si="8"/>
        <v>0</v>
      </c>
      <c r="M227" s="30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8"/>
        <v>0</v>
      </c>
      <c r="M229" s="51"/>
      <c r="N229" s="12">
        <f t="shared" si="9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15"/>
      <c r="G231" s="21"/>
      <c r="H231" s="28"/>
      <c r="I231" s="29"/>
      <c r="J231" s="29"/>
      <c r="K231" s="23"/>
      <c r="L231" s="10">
        <f t="shared" si="8"/>
        <v>0</v>
      </c>
      <c r="M231" s="30"/>
      <c r="N231" s="12">
        <f t="shared" si="9"/>
        <v>0</v>
      </c>
    </row>
    <row r="232" spans="1:14" x14ac:dyDescent="0.25">
      <c r="A232" s="26"/>
      <c r="B232" s="27"/>
      <c r="C232" s="28"/>
      <c r="D232" s="32"/>
      <c r="E232" s="20"/>
      <c r="F232" s="28"/>
      <c r="G232" s="53"/>
      <c r="H232" s="28"/>
      <c r="I232" s="29"/>
      <c r="J232" s="29"/>
      <c r="K232" s="23"/>
      <c r="L232" s="10">
        <f t="shared" si="8"/>
        <v>0</v>
      </c>
      <c r="M232" s="54"/>
      <c r="N232" s="12">
        <f t="shared" si="9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1"/>
      <c r="H233" s="34"/>
      <c r="I233" s="29"/>
      <c r="J233" s="29"/>
      <c r="K233" s="23"/>
      <c r="L233" s="10">
        <f t="shared" si="8"/>
        <v>0</v>
      </c>
      <c r="M233" s="30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28"/>
      <c r="G234" s="21"/>
      <c r="H234" s="17"/>
      <c r="I234" s="29"/>
      <c r="J234" s="29"/>
      <c r="K234" s="23"/>
      <c r="L234" s="10">
        <f t="shared" si="8"/>
        <v>0</v>
      </c>
      <c r="M234" s="51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15"/>
      <c r="G235" s="21"/>
      <c r="H235" s="17"/>
      <c r="I235" s="29"/>
      <c r="J235" s="29"/>
      <c r="K235" s="23"/>
      <c r="L235" s="10">
        <f t="shared" si="8"/>
        <v>0</v>
      </c>
      <c r="M235" s="30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28"/>
      <c r="G236" s="21"/>
      <c r="H236" s="28"/>
      <c r="I236" s="29"/>
      <c r="J236" s="29"/>
      <c r="K236" s="23"/>
      <c r="L236" s="10">
        <f t="shared" si="8"/>
        <v>0</v>
      </c>
      <c r="M236" s="51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34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17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8"/>
        <v>0</v>
      </c>
      <c r="M240" s="30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8"/>
        <v>0</v>
      </c>
      <c r="M242" s="51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44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28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6"/>
      <c r="E247" s="20"/>
      <c r="F247" s="15"/>
      <c r="G247" s="21"/>
      <c r="H247" s="28"/>
      <c r="I247" s="29"/>
      <c r="J247" s="29"/>
      <c r="K247" s="23"/>
      <c r="L247" s="10">
        <f t="shared" si="8"/>
        <v>0</v>
      </c>
      <c r="M247" s="30"/>
      <c r="N247" s="12">
        <f t="shared" si="9"/>
        <v>0</v>
      </c>
    </row>
    <row r="248" spans="1:14" x14ac:dyDescent="0.25">
      <c r="A248" s="26"/>
      <c r="B248" s="27"/>
      <c r="C248" s="28"/>
      <c r="D248" s="32"/>
      <c r="E248" s="20"/>
      <c r="F248" s="28"/>
      <c r="G248" s="21"/>
      <c r="H248" s="28"/>
      <c r="I248" s="29"/>
      <c r="J248" s="29"/>
      <c r="K248" s="23"/>
      <c r="L248" s="10">
        <f t="shared" si="8"/>
        <v>0</v>
      </c>
      <c r="M248" s="51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28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17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28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1"/>
      <c r="H254" s="17"/>
      <c r="I254" s="29"/>
      <c r="J254" s="29"/>
      <c r="K254" s="23"/>
      <c r="L254" s="10">
        <f t="shared" si="8"/>
        <v>0</v>
      </c>
      <c r="M254" s="30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28"/>
      <c r="G255" s="21"/>
      <c r="H255" s="17"/>
      <c r="I255" s="29"/>
      <c r="J255" s="29"/>
      <c r="K255" s="55"/>
      <c r="L255" s="10">
        <f t="shared" si="8"/>
        <v>0</v>
      </c>
      <c r="M255" s="51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15"/>
      <c r="G256" s="21"/>
      <c r="H256" s="17"/>
      <c r="I256" s="29"/>
      <c r="J256" s="29"/>
      <c r="K256" s="23"/>
      <c r="L256" s="10">
        <f t="shared" si="8"/>
        <v>0</v>
      </c>
      <c r="M256" s="30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28"/>
      <c r="G257" s="21"/>
      <c r="H257" s="28"/>
      <c r="I257" s="29"/>
      <c r="J257" s="29"/>
      <c r="K257" s="55"/>
      <c r="L257" s="10">
        <f t="shared" si="8"/>
        <v>0</v>
      </c>
      <c r="M257" s="51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1"/>
      <c r="H261" s="42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6"/>
      <c r="E262" s="20"/>
      <c r="F262" s="15"/>
      <c r="G262" s="21"/>
      <c r="H262" s="28"/>
      <c r="I262" s="29"/>
      <c r="J262" s="29"/>
      <c r="K262" s="23"/>
      <c r="L262" s="10">
        <f t="shared" si="8"/>
        <v>0</v>
      </c>
      <c r="M262" s="30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28"/>
      <c r="G263" s="21"/>
      <c r="H263" s="28"/>
      <c r="I263" s="29"/>
      <c r="J263" s="29"/>
      <c r="K263" s="55"/>
      <c r="L263" s="10">
        <f t="shared" si="8"/>
        <v>0</v>
      </c>
      <c r="M263" s="51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34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6"/>
      <c r="E267" s="20"/>
      <c r="F267" s="15"/>
      <c r="G267" s="21"/>
      <c r="H267" s="28"/>
      <c r="I267" s="29"/>
      <c r="J267" s="29"/>
      <c r="K267" s="23"/>
      <c r="L267" s="10">
        <f t="shared" si="8"/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34"/>
      <c r="I268" s="29"/>
      <c r="J268" s="29"/>
      <c r="K268" s="23"/>
      <c r="L268" s="10">
        <f t="shared" ref="L268:L331" si="10">M267</f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1"/>
      <c r="H271" s="28"/>
      <c r="I271" s="29"/>
      <c r="J271" s="29"/>
      <c r="K271" s="23"/>
      <c r="L271" s="10">
        <f t="shared" si="10"/>
        <v>0</v>
      </c>
      <c r="M271" s="30"/>
      <c r="N271" s="12">
        <f t="shared" si="9"/>
        <v>0</v>
      </c>
    </row>
    <row r="272" spans="1:14" x14ac:dyDescent="0.25">
      <c r="A272" s="26"/>
      <c r="B272" s="27"/>
      <c r="C272" s="32"/>
      <c r="D272" s="32"/>
      <c r="E272" s="20"/>
      <c r="F272" s="28"/>
      <c r="G272" s="21"/>
      <c r="H272" s="34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28"/>
      <c r="G273" s="21"/>
      <c r="H273" s="28"/>
      <c r="I273" s="29"/>
      <c r="J273" s="29"/>
      <c r="K273" s="55"/>
      <c r="L273" s="10">
        <f t="shared" si="10"/>
        <v>0</v>
      </c>
      <c r="M273" s="51"/>
      <c r="N273" s="12">
        <f t="shared" si="9"/>
        <v>0</v>
      </c>
    </row>
    <row r="274" spans="1:14" x14ac:dyDescent="0.25">
      <c r="A274" s="26"/>
      <c r="B274" s="27"/>
      <c r="C274" s="28"/>
      <c r="D274" s="32"/>
      <c r="E274" s="20"/>
      <c r="F274" s="15"/>
      <c r="G274" s="21"/>
      <c r="H274" s="28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1"/>
      <c r="H275" s="34"/>
      <c r="I275" s="29"/>
      <c r="J275" s="29"/>
      <c r="K275" s="23"/>
      <c r="L275" s="10">
        <f t="shared" si="10"/>
        <v>0</v>
      </c>
      <c r="M275" s="30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28"/>
      <c r="G276" s="21"/>
      <c r="H276" s="28"/>
      <c r="I276" s="29"/>
      <c r="J276" s="29"/>
      <c r="K276" s="55"/>
      <c r="L276" s="10">
        <f t="shared" si="10"/>
        <v>0</v>
      </c>
      <c r="M276" s="51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15"/>
      <c r="G277" s="21"/>
      <c r="H277" s="28"/>
      <c r="I277" s="29"/>
      <c r="J277" s="29"/>
      <c r="K277" s="23"/>
      <c r="L277" s="10">
        <f t="shared" si="10"/>
        <v>0</v>
      </c>
      <c r="M277" s="30"/>
      <c r="N277" s="12">
        <f t="shared" si="9"/>
        <v>0</v>
      </c>
    </row>
    <row r="278" spans="1:14" x14ac:dyDescent="0.25">
      <c r="A278" s="26"/>
      <c r="B278" s="27"/>
      <c r="C278" s="28"/>
      <c r="D278" s="32"/>
      <c r="E278" s="20"/>
      <c r="F278" s="28"/>
      <c r="G278" s="21"/>
      <c r="H278" s="34"/>
      <c r="I278" s="29"/>
      <c r="J278" s="29"/>
      <c r="K278" s="55"/>
      <c r="L278" s="10">
        <f t="shared" si="10"/>
        <v>0</v>
      </c>
      <c r="M278" s="51"/>
      <c r="N278" s="12">
        <f t="shared" si="9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1"/>
      <c r="H279" s="17"/>
      <c r="I279" s="29"/>
      <c r="J279" s="29"/>
      <c r="K279" s="23"/>
      <c r="L279" s="10">
        <f t="shared" si="10"/>
        <v>0</v>
      </c>
      <c r="M279" s="30"/>
      <c r="N279" s="12">
        <f t="shared" ref="N279:N342" si="11">M279-L279</f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0"/>
        <v>0</v>
      </c>
      <c r="M282" s="51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15"/>
      <c r="G283" s="21"/>
      <c r="H283" s="34"/>
      <c r="I283" s="29"/>
      <c r="J283" s="29"/>
      <c r="K283" s="23"/>
      <c r="L283" s="10">
        <f t="shared" si="10"/>
        <v>0</v>
      </c>
      <c r="M283" s="30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28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17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32"/>
      <c r="E288" s="56"/>
      <c r="F288" s="28"/>
      <c r="G288" s="21"/>
      <c r="H288" s="17"/>
      <c r="I288" s="29"/>
      <c r="J288" s="29"/>
      <c r="K288" s="55"/>
      <c r="L288" s="10">
        <f t="shared" si="10"/>
        <v>0</v>
      </c>
      <c r="M288" s="51"/>
      <c r="N288" s="12">
        <f t="shared" si="11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1"/>
      <c r="H289" s="28"/>
      <c r="I289" s="29"/>
      <c r="J289" s="29"/>
      <c r="K289" s="23"/>
      <c r="L289" s="10">
        <f t="shared" si="10"/>
        <v>0</v>
      </c>
      <c r="M289" s="30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20"/>
      <c r="F290" s="28"/>
      <c r="G290" s="21"/>
      <c r="H290" s="34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57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28"/>
      <c r="G292" s="21"/>
      <c r="H292" s="28"/>
      <c r="I292" s="29"/>
      <c r="J292" s="29"/>
      <c r="K292" s="55"/>
      <c r="L292" s="10">
        <f t="shared" si="10"/>
        <v>0</v>
      </c>
      <c r="M292" s="51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17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34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28"/>
      <c r="I295" s="29"/>
      <c r="J295" s="29"/>
      <c r="K295" s="23"/>
      <c r="L295" s="10">
        <f t="shared" si="10"/>
        <v>0</v>
      </c>
      <c r="M295" s="30"/>
      <c r="N295" s="12">
        <f t="shared" si="11"/>
        <v>0</v>
      </c>
    </row>
    <row r="296" spans="1:14" x14ac:dyDescent="0.25">
      <c r="A296" s="26"/>
      <c r="B296" s="27"/>
      <c r="C296" s="28"/>
      <c r="D296" s="32"/>
      <c r="E296" s="20"/>
      <c r="F296" s="28"/>
      <c r="G296" s="21"/>
      <c r="H296" s="17"/>
      <c r="I296" s="29"/>
      <c r="J296" s="29"/>
      <c r="K296" s="55"/>
      <c r="L296" s="10">
        <f t="shared" si="10"/>
        <v>0</v>
      </c>
      <c r="M296" s="51"/>
      <c r="N296" s="12">
        <f t="shared" si="11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1"/>
      <c r="H297" s="17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32"/>
      <c r="E298" s="20"/>
      <c r="F298" s="15"/>
      <c r="G298" s="21"/>
      <c r="H298" s="28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1"/>
      <c r="H299" s="17"/>
      <c r="I299" s="29"/>
      <c r="J299" s="29"/>
      <c r="K299" s="23"/>
      <c r="L299" s="10">
        <f t="shared" si="10"/>
        <v>0</v>
      </c>
      <c r="M299" s="30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28"/>
      <c r="G300" s="21"/>
      <c r="H300" s="17"/>
      <c r="I300" s="29"/>
      <c r="J300" s="29"/>
      <c r="K300" s="55"/>
      <c r="L300" s="10">
        <f t="shared" si="10"/>
        <v>0</v>
      </c>
      <c r="M300" s="51"/>
      <c r="N300" s="12">
        <f t="shared" si="11"/>
        <v>0</v>
      </c>
    </row>
    <row r="301" spans="1:14" x14ac:dyDescent="0.25">
      <c r="A301" s="26"/>
      <c r="B301" s="27"/>
      <c r="C301" s="28"/>
      <c r="D301" s="32"/>
      <c r="E301" s="20"/>
      <c r="F301" s="15"/>
      <c r="G301" s="21"/>
      <c r="H301" s="17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1"/>
      <c r="H302" s="43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17"/>
      <c r="I305" s="29"/>
      <c r="J305" s="29"/>
      <c r="K305" s="23"/>
      <c r="L305" s="10">
        <f t="shared" si="10"/>
        <v>0</v>
      </c>
      <c r="M305" s="30"/>
      <c r="N305" s="12">
        <f t="shared" si="11"/>
        <v>0</v>
      </c>
    </row>
    <row r="306" spans="1:14" x14ac:dyDescent="0.25">
      <c r="A306" s="26"/>
      <c r="B306" s="27"/>
      <c r="C306" s="32"/>
      <c r="D306" s="32"/>
      <c r="E306" s="20"/>
      <c r="F306" s="28"/>
      <c r="G306" s="21"/>
      <c r="H306" s="28"/>
      <c r="I306" s="29"/>
      <c r="J306" s="29"/>
      <c r="K306" s="55"/>
      <c r="L306" s="10">
        <f t="shared" si="10"/>
        <v>0</v>
      </c>
      <c r="M306" s="51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17"/>
      <c r="I307" s="29"/>
      <c r="J307" s="29"/>
      <c r="K307" s="23"/>
      <c r="L307" s="10">
        <f t="shared" si="10"/>
        <v>0</v>
      </c>
      <c r="M307" s="30"/>
      <c r="N307" s="12">
        <f t="shared" si="11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28"/>
      <c r="I308" s="29"/>
      <c r="J308" s="29"/>
      <c r="K308" s="55"/>
      <c r="L308" s="10">
        <f t="shared" si="10"/>
        <v>0</v>
      </c>
      <c r="M308" s="54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17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32"/>
      <c r="E311" s="20"/>
      <c r="F311" s="15"/>
      <c r="G311" s="21"/>
      <c r="H311" s="28"/>
      <c r="I311" s="29"/>
      <c r="J311" s="29"/>
      <c r="K311" s="23"/>
      <c r="L311" s="10">
        <f t="shared" si="10"/>
        <v>0</v>
      </c>
      <c r="M311" s="30"/>
      <c r="N311" s="12">
        <f t="shared" si="11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1"/>
      <c r="H312" s="28"/>
      <c r="I312" s="29"/>
      <c r="J312" s="29"/>
      <c r="K312" s="55"/>
      <c r="L312" s="10">
        <f t="shared" si="10"/>
        <v>0</v>
      </c>
      <c r="M312" s="51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0"/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ref="L332:L395" si="12">M331</f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ref="K333:K396" si="13">IF(I333="","",IF(J333="","",J333-I333))</f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si="11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ref="N343:N356" si="14">M343-L343</f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>
        <f t="shared" si="14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ref="N357:N420" si="15">IF(M357=0,"",M357-L357)</f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si="12"/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3"/>
        <v/>
      </c>
      <c r="L396" s="10">
        <f t="shared" ref="L396:L459" si="16">M395</f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ref="K397:K460" si="17">IF(I397="","",IF(J397="","",J397-I397))</f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si="15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ref="N421:N484" si="18">IF(M421=0,"",M421-L421)</f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si="16"/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7"/>
        <v/>
      </c>
      <c r="L460" s="10">
        <f t="shared" ref="L460:L493" si="19">M459</f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ref="K461:K493" si="20">IF(I461="","",IF(J461="","",J461-I461))</f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si="18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ref="N485:N493" si="21">IF(M485=0,"",M485-L485)</f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12" t="str">
        <f t="shared" si="21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0"/>
        <v/>
      </c>
      <c r="L493" s="10">
        <f t="shared" si="19"/>
        <v>0</v>
      </c>
      <c r="M493" s="30"/>
      <c r="N493" s="58" t="str">
        <f t="shared" si="21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D28:D30 D26 D34:D39 D10:D24 C10:C3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2024-01-02T18:52:13Z</dcterms:modified>
</cp:coreProperties>
</file>