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Plan1!$A$1:$O$22</definedName>
    <definedName name="Motorista">[1]SOLICITANTE!$M$3:$M$16</definedName>
    <definedName name="Solicita">[1]SOLICITANTE!$B$3:$B$82</definedName>
  </definedNames>
  <calcPr calcId="145621"/>
</workbook>
</file>

<file path=xl/calcChain.xml><?xml version="1.0" encoding="utf-8"?>
<calcChain xmlns="http://schemas.openxmlformats.org/spreadsheetml/2006/main">
  <c r="N20" i="1" l="1"/>
  <c r="L20" i="1"/>
  <c r="K20" i="1"/>
  <c r="L19" i="1"/>
  <c r="N19" i="1" s="1"/>
  <c r="K19" i="1"/>
  <c r="L18" i="1"/>
  <c r="N18" i="1" s="1"/>
  <c r="K18" i="1"/>
  <c r="L17" i="1"/>
  <c r="N17" i="1" s="1"/>
  <c r="K17" i="1"/>
  <c r="N16" i="1"/>
  <c r="L16" i="1"/>
  <c r="K16" i="1"/>
  <c r="L15" i="1"/>
  <c r="N15" i="1" s="1"/>
  <c r="K15" i="1"/>
  <c r="L14" i="1"/>
  <c r="N14" i="1" s="1"/>
  <c r="K14" i="1"/>
  <c r="L13" i="1"/>
  <c r="N13" i="1" s="1"/>
  <c r="K13" i="1"/>
  <c r="N12" i="1"/>
  <c r="L12" i="1"/>
  <c r="K12" i="1"/>
  <c r="E12" i="1"/>
  <c r="N11" i="1"/>
  <c r="L11" i="1"/>
  <c r="K11" i="1"/>
  <c r="N10" i="1"/>
  <c r="K10" i="1"/>
  <c r="N9" i="1"/>
  <c r="K9" i="1"/>
</calcChain>
</file>

<file path=xl/sharedStrings.xml><?xml version="1.0" encoding="utf-8"?>
<sst xmlns="http://schemas.openxmlformats.org/spreadsheetml/2006/main" count="94" uniqueCount="62">
  <si>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</si>
  <si>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</si>
  <si>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</si>
  <si>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</si>
  <si>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</si>
  <si>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</si>
  <si>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</si>
  <si>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</si>
  <si>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</si>
  <si>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</si>
  <si>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</si>
  <si>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</si>
  <si>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</si>
  <si>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</si>
  <si>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</si>
  <si>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</si>
  <si>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</si>
  <si>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</si>
  <si>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</si>
  <si>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</si>
  <si>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</si>
  <si>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</si>
  <si>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</si>
  <si>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Ademir Moreira</t>
  </si>
  <si>
    <t>Gab. 17</t>
  </si>
  <si>
    <t>VILA MIRIM</t>
  </si>
  <si>
    <t>Paço Municipal</t>
  </si>
  <si>
    <t>Levantamento de Processos na Secretaria de Obras</t>
  </si>
  <si>
    <t>Eloy Catão</t>
  </si>
  <si>
    <t>Gab. 19</t>
  </si>
  <si>
    <t>Entregar Ofício GPC-L 309/22 no G.P.</t>
  </si>
  <si>
    <t>Marcos Linhares da Costa</t>
  </si>
  <si>
    <t>Solemar</t>
  </si>
  <si>
    <t>Bairro Solemar</t>
  </si>
  <si>
    <t>Verificar buracos em via pública: Rua Cecília Meirelles</t>
  </si>
  <si>
    <t>Levantamento de Processos e Protocolar Ofícios na SEFIN/ Fiscalizar Ecoponto Caiçara</t>
  </si>
  <si>
    <t>Andre Luiz Cozzi</t>
  </si>
  <si>
    <t>Gab. 13</t>
  </si>
  <si>
    <t>Caiçara</t>
  </si>
  <si>
    <t>Bairro Caiçara</t>
  </si>
  <si>
    <t>Fiscalizar denúncia munícipe USAFA Caiçara, ntregar Ofício no Gabinete da Sra. Prefeita</t>
  </si>
  <si>
    <t>Protocolar Ofício Secretaria de Finanças</t>
  </si>
  <si>
    <t>Paulo Cesar Monteiro Silveira</t>
  </si>
  <si>
    <t>João Augusto Rios</t>
  </si>
  <si>
    <t>Gabinete nº 16 - Pav. VER - 2º andar</t>
  </si>
  <si>
    <t>Levar servidor Rogner para protocolar Ofícios nas Secretarias: de Segurança (paço Municipla) e Cultura (Boqueirão)</t>
  </si>
  <si>
    <t>Jennifer Tatiane de Gois Silva</t>
  </si>
  <si>
    <t>Gab. 06</t>
  </si>
  <si>
    <t>Protocolar Ofício GBMAR/ levantamento de Processo Secretaria de Obras e Fiscalizar Aterro Sanitário Caiçara</t>
  </si>
  <si>
    <t>Angélica Maria dos Santos</t>
  </si>
  <si>
    <t>Wesley Wendel de Souza Martins</t>
  </si>
  <si>
    <t>FIN - Pav. ADM - 1º andar</t>
  </si>
  <si>
    <t>Forte</t>
  </si>
  <si>
    <t>Bairro Forte</t>
  </si>
  <si>
    <t>Correios - Postagem de documentos</t>
  </si>
  <si>
    <t>São Paulo</t>
  </si>
  <si>
    <t>Fiscalizar iluminação pública Rua Sayão (Solemar)/ DAEE SABESP CETESB (SP) buscar informações e apresentar propostas para os bairros que apresentam enchentes e discutir sobre o Canal do Princesa onde está previsto sua construçã (CEV) Requerimento 411/2022</t>
  </si>
  <si>
    <t>Sergio R B Marinho</t>
  </si>
  <si>
    <t>MOT - Pav. ADM - Térreo</t>
  </si>
  <si>
    <t>Anhanguera</t>
  </si>
  <si>
    <t>Bairro Anhanguera</t>
  </si>
  <si>
    <t>Lavagem e abastecimento de veículo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</si>
</sst>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9" fillId="0" borderId="14" xfId="0" applyFont="1" applyBorder="1" applyAlignment="1">
      <alignment horizontal="left" vertical="center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0" fillId="0" borderId="13" xfId="0" applyNumberFormat="1" applyFont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ADM - Pav. ADM - Térreo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GAB03</v>
          </cell>
          <cell r="K58" t="str">
            <v>Gabinete nº 03 - Pav.VER - 1º andar</v>
          </cell>
        </row>
        <row r="59">
          <cell r="B59" t="str">
            <v>Michele Correia Quintas dos Santos</v>
          </cell>
          <cell r="C59" t="str">
            <v>A</v>
          </cell>
          <cell r="D59" t="str">
            <v>Michele Correia Quintas dos Santos</v>
          </cell>
          <cell r="E59" t="str">
            <v>Vereador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Miriam Yukie Kato</v>
          </cell>
          <cell r="C61" t="str">
            <v>A</v>
          </cell>
          <cell r="E61" t="str">
            <v>Recepcionista</v>
          </cell>
          <cell r="J61" t="str">
            <v>REC</v>
          </cell>
          <cell r="K61" t="str">
            <v>REC - Pav. ADM - Térreo</v>
          </cell>
        </row>
        <row r="62">
          <cell r="B62" t="str">
            <v>Naia Gonçalves da Conceição</v>
          </cell>
          <cell r="C62" t="str">
            <v>A</v>
          </cell>
          <cell r="D62" t="str">
            <v>Marco Antonio de Sousa</v>
          </cell>
          <cell r="E62" t="str">
            <v>Assessor Parlamentar</v>
          </cell>
          <cell r="F62">
            <v>450</v>
          </cell>
          <cell r="G62">
            <v>43466</v>
          </cell>
          <cell r="J62" t="str">
            <v>GAB11</v>
          </cell>
          <cell r="K62" t="str">
            <v>Gabinete nº 11 - Pav.VER - 1º andar</v>
          </cell>
        </row>
        <row r="63">
          <cell r="B63" t="str">
            <v>Natanael Vieira de Oliveira</v>
          </cell>
          <cell r="C63" t="str">
            <v>A</v>
          </cell>
          <cell r="D63" t="str">
            <v>Natanael Vieira de Oliveira</v>
          </cell>
          <cell r="E63" t="str">
            <v>Vereador</v>
          </cell>
          <cell r="J63" t="str">
            <v>GAB02</v>
          </cell>
          <cell r="K63" t="str">
            <v>Gabinete nº 02 - Pav.VER - 1º andar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TEL</v>
          </cell>
          <cell r="K79" t="str">
            <v>TEL - Pav. ADM - Térreo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  <row r="86">
          <cell r="B86" t="str">
            <v>Sergio Luiz Schiano de Souza</v>
          </cell>
          <cell r="C86" t="str">
            <v>A</v>
          </cell>
          <cell r="D86" t="str">
            <v>Sergio Luiz Schiano de Souza</v>
          </cell>
          <cell r="E86" t="str">
            <v>Vereador</v>
          </cell>
          <cell r="J86" t="str">
            <v>GAB22</v>
          </cell>
          <cell r="K86" t="str">
            <v>Gabinete nº 22 -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topLeftCell="C14" zoomScale="60" zoomScaleNormal="100" workbookViewId="0">
      <selection activeCell="G30" sqref="G30"/>
    </sheetView>
  </sheetViews>
  <sheetFormatPr defaultRowHeight="15" x14ac:dyDescent="0.25"/>
  <cols>
    <col min="2" max="2" width="12" bestFit="1" customWidth="1"/>
    <col min="3" max="3" width="32.28515625" bestFit="1" customWidth="1"/>
    <col min="4" max="4" width="44" customWidth="1"/>
    <col min="5" max="5" width="41.85546875" bestFit="1" customWidth="1"/>
    <col min="6" max="6" width="27" customWidth="1"/>
    <col min="7" max="7" width="20.42578125" bestFit="1" customWidth="1"/>
    <col min="8" max="8" width="56.5703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52309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x14ac:dyDescent="0.25">
      <c r="A9" s="25"/>
      <c r="B9" s="26">
        <v>44903</v>
      </c>
      <c r="C9" s="27" t="s">
        <v>23</v>
      </c>
      <c r="D9" s="27" t="s">
        <v>23</v>
      </c>
      <c r="E9" s="28" t="s">
        <v>24</v>
      </c>
      <c r="F9" s="27" t="s">
        <v>25</v>
      </c>
      <c r="G9" s="27" t="s">
        <v>26</v>
      </c>
      <c r="H9" s="27" t="s">
        <v>27</v>
      </c>
      <c r="I9" s="29">
        <v>0.39583333333333331</v>
      </c>
      <c r="J9" s="29">
        <v>0.4826388888888889</v>
      </c>
      <c r="K9" s="30">
        <f t="shared" ref="K9:K20" si="0">IF(I9="","",IF(J9="","",J9-I9))</f>
        <v>8.680555555555558E-2</v>
      </c>
      <c r="L9" s="31">
        <v>52309</v>
      </c>
      <c r="M9" s="31">
        <v>52331</v>
      </c>
      <c r="N9" s="32">
        <f t="shared" ref="N9:N20" si="1">IF(M9=0,"",M9-L9)</f>
        <v>22</v>
      </c>
    </row>
    <row r="10" spans="1:14" x14ac:dyDescent="0.25">
      <c r="A10" s="25"/>
      <c r="B10" s="26">
        <v>44904</v>
      </c>
      <c r="C10" s="27" t="s">
        <v>28</v>
      </c>
      <c r="D10" s="27" t="s">
        <v>28</v>
      </c>
      <c r="E10" s="33" t="s">
        <v>29</v>
      </c>
      <c r="F10" s="34" t="s">
        <v>25</v>
      </c>
      <c r="G10" s="35" t="s">
        <v>26</v>
      </c>
      <c r="H10" s="27" t="s">
        <v>30</v>
      </c>
      <c r="I10" s="29">
        <v>0.3888888888888889</v>
      </c>
      <c r="J10" s="29">
        <v>0.4375</v>
      </c>
      <c r="K10" s="36">
        <f t="shared" si="0"/>
        <v>4.8611111111111105E-2</v>
      </c>
      <c r="L10" s="37">
        <v>52331</v>
      </c>
      <c r="M10" s="38">
        <v>52350</v>
      </c>
      <c r="N10" s="39">
        <f t="shared" si="1"/>
        <v>19</v>
      </c>
    </row>
    <row r="11" spans="1:14" x14ac:dyDescent="0.25">
      <c r="A11" s="25"/>
      <c r="B11" s="26">
        <v>44907</v>
      </c>
      <c r="C11" s="27" t="s">
        <v>23</v>
      </c>
      <c r="D11" s="27" t="s">
        <v>23</v>
      </c>
      <c r="E11" s="28" t="s">
        <v>24</v>
      </c>
      <c r="F11" s="27" t="s">
        <v>25</v>
      </c>
      <c r="G11" s="27" t="s">
        <v>26</v>
      </c>
      <c r="H11" s="27" t="s">
        <v>27</v>
      </c>
      <c r="I11" s="29">
        <v>0.3888888888888889</v>
      </c>
      <c r="J11" s="29">
        <v>0.4375</v>
      </c>
      <c r="K11" s="30">
        <f t="shared" si="0"/>
        <v>4.8611111111111105E-2</v>
      </c>
      <c r="L11" s="31">
        <f t="shared" ref="L11:L20" si="2">M10</f>
        <v>52350</v>
      </c>
      <c r="M11" s="31">
        <v>52375</v>
      </c>
      <c r="N11" s="32">
        <f t="shared" si="1"/>
        <v>25</v>
      </c>
    </row>
    <row r="12" spans="1:14" x14ac:dyDescent="0.25">
      <c r="A12" s="25"/>
      <c r="B12" s="26">
        <v>44907</v>
      </c>
      <c r="C12" s="40" t="s">
        <v>31</v>
      </c>
      <c r="D12" s="40" t="s">
        <v>31</v>
      </c>
      <c r="E12" s="33" t="str">
        <f>IF(D12="","",VLOOKUP(D12,[1]SOLICITANTE!B$3:K$86,10))</f>
        <v>Gabinete nº 22 - Pav. VER - 2º andar</v>
      </c>
      <c r="F12" s="34" t="s">
        <v>32</v>
      </c>
      <c r="G12" s="34" t="s">
        <v>33</v>
      </c>
      <c r="H12" s="27" t="s">
        <v>34</v>
      </c>
      <c r="I12" s="29">
        <v>0.4513888888888889</v>
      </c>
      <c r="J12" s="29">
        <v>0.52083333333333337</v>
      </c>
      <c r="K12" s="36">
        <f t="shared" si="0"/>
        <v>6.9444444444444475E-2</v>
      </c>
      <c r="L12" s="37">
        <f t="shared" si="2"/>
        <v>52375</v>
      </c>
      <c r="M12" s="38">
        <v>52422</v>
      </c>
      <c r="N12" s="39">
        <f t="shared" si="1"/>
        <v>47</v>
      </c>
    </row>
    <row r="13" spans="1:14" ht="30" customHeight="1" x14ac:dyDescent="0.25">
      <c r="A13" s="25"/>
      <c r="B13" s="26">
        <v>44907</v>
      </c>
      <c r="C13" s="27" t="s">
        <v>23</v>
      </c>
      <c r="D13" s="27" t="s">
        <v>23</v>
      </c>
      <c r="E13" s="28" t="s">
        <v>24</v>
      </c>
      <c r="F13" s="27" t="s">
        <v>25</v>
      </c>
      <c r="G13" s="27" t="s">
        <v>26</v>
      </c>
      <c r="H13" s="41" t="s">
        <v>35</v>
      </c>
      <c r="I13" s="29">
        <v>0.59375</v>
      </c>
      <c r="J13" s="29">
        <v>0.70972222222222225</v>
      </c>
      <c r="K13" s="30">
        <f t="shared" si="0"/>
        <v>0.11597222222222225</v>
      </c>
      <c r="L13" s="31">
        <f t="shared" si="2"/>
        <v>52422</v>
      </c>
      <c r="M13" s="31">
        <v>52455</v>
      </c>
      <c r="N13" s="32">
        <f t="shared" si="1"/>
        <v>33</v>
      </c>
    </row>
    <row r="14" spans="1:14" ht="30" customHeight="1" x14ac:dyDescent="0.25">
      <c r="A14" s="42"/>
      <c r="B14" s="43">
        <v>44908</v>
      </c>
      <c r="C14" s="34" t="s">
        <v>36</v>
      </c>
      <c r="D14" s="34" t="s">
        <v>36</v>
      </c>
      <c r="E14" s="33" t="s">
        <v>37</v>
      </c>
      <c r="F14" s="34" t="s">
        <v>38</v>
      </c>
      <c r="G14" s="35" t="s">
        <v>39</v>
      </c>
      <c r="H14" s="44" t="s">
        <v>40</v>
      </c>
      <c r="I14" s="45">
        <v>0.3298611111111111</v>
      </c>
      <c r="J14" s="45">
        <v>0.40972222222222227</v>
      </c>
      <c r="K14" s="36">
        <f t="shared" si="0"/>
        <v>7.986111111111116E-2</v>
      </c>
      <c r="L14" s="37">
        <f t="shared" si="2"/>
        <v>52455</v>
      </c>
      <c r="M14" s="46">
        <v>52488</v>
      </c>
      <c r="N14" s="39">
        <f t="shared" si="1"/>
        <v>33</v>
      </c>
    </row>
    <row r="15" spans="1:14" x14ac:dyDescent="0.25">
      <c r="A15" s="42"/>
      <c r="B15" s="43">
        <v>44908</v>
      </c>
      <c r="C15" s="34" t="s">
        <v>36</v>
      </c>
      <c r="D15" s="34" t="s">
        <v>36</v>
      </c>
      <c r="E15" s="33" t="s">
        <v>37</v>
      </c>
      <c r="F15" s="34" t="s">
        <v>25</v>
      </c>
      <c r="G15" s="35" t="s">
        <v>26</v>
      </c>
      <c r="H15" s="34" t="s">
        <v>41</v>
      </c>
      <c r="I15" s="45">
        <v>0.44791666666666669</v>
      </c>
      <c r="J15" s="45">
        <v>0.47222222222222227</v>
      </c>
      <c r="K15" s="36">
        <f t="shared" si="0"/>
        <v>2.430555555555558E-2</v>
      </c>
      <c r="L15" s="37">
        <f t="shared" si="2"/>
        <v>52488</v>
      </c>
      <c r="M15" s="46">
        <v>52509</v>
      </c>
      <c r="N15" s="39">
        <f t="shared" si="1"/>
        <v>21</v>
      </c>
    </row>
    <row r="16" spans="1:14" ht="30" customHeight="1" x14ac:dyDescent="0.25">
      <c r="A16" s="25"/>
      <c r="B16" s="26">
        <v>44908</v>
      </c>
      <c r="C16" s="27" t="s">
        <v>42</v>
      </c>
      <c r="D16" s="40" t="s">
        <v>43</v>
      </c>
      <c r="E16" s="33" t="s">
        <v>44</v>
      </c>
      <c r="F16" s="34" t="s">
        <v>25</v>
      </c>
      <c r="G16" s="35" t="s">
        <v>26</v>
      </c>
      <c r="H16" s="47" t="s">
        <v>45</v>
      </c>
      <c r="I16" s="29">
        <v>0.59375</v>
      </c>
      <c r="J16" s="29">
        <v>0.63055555555555554</v>
      </c>
      <c r="K16" s="36">
        <f t="shared" si="0"/>
        <v>3.6805555555555536E-2</v>
      </c>
      <c r="L16" s="37">
        <f t="shared" si="2"/>
        <v>52509</v>
      </c>
      <c r="M16" s="38">
        <v>52528</v>
      </c>
      <c r="N16" s="39">
        <f t="shared" si="1"/>
        <v>19</v>
      </c>
    </row>
    <row r="17" spans="1:14" ht="30" customHeight="1" x14ac:dyDescent="0.25">
      <c r="A17" s="25"/>
      <c r="B17" s="26">
        <v>44909</v>
      </c>
      <c r="C17" s="27" t="s">
        <v>46</v>
      </c>
      <c r="D17" s="27" t="s">
        <v>46</v>
      </c>
      <c r="E17" s="28" t="s">
        <v>47</v>
      </c>
      <c r="F17" s="27" t="s">
        <v>38</v>
      </c>
      <c r="G17" s="27" t="s">
        <v>39</v>
      </c>
      <c r="H17" s="41" t="s">
        <v>48</v>
      </c>
      <c r="I17" s="29">
        <v>0.42499999999999999</v>
      </c>
      <c r="J17" s="29">
        <v>0.50972222222222219</v>
      </c>
      <c r="K17" s="30">
        <f t="shared" si="0"/>
        <v>8.4722222222222199E-2</v>
      </c>
      <c r="L17" s="31">
        <f t="shared" si="2"/>
        <v>52528</v>
      </c>
      <c r="M17" s="31">
        <v>52557</v>
      </c>
      <c r="N17" s="32">
        <f t="shared" si="1"/>
        <v>29</v>
      </c>
    </row>
    <row r="18" spans="1:14" x14ac:dyDescent="0.25">
      <c r="A18" s="25"/>
      <c r="B18" s="26">
        <v>44909</v>
      </c>
      <c r="C18" s="27" t="s">
        <v>49</v>
      </c>
      <c r="D18" s="40" t="s">
        <v>50</v>
      </c>
      <c r="E18" s="33" t="s">
        <v>51</v>
      </c>
      <c r="F18" s="34" t="s">
        <v>52</v>
      </c>
      <c r="G18" s="35" t="s">
        <v>53</v>
      </c>
      <c r="H18" s="27" t="s">
        <v>54</v>
      </c>
      <c r="I18" s="29">
        <v>0.58333333333333337</v>
      </c>
      <c r="J18" s="29">
        <v>0.625</v>
      </c>
      <c r="K18" s="36">
        <f t="shared" si="0"/>
        <v>4.166666666666663E-2</v>
      </c>
      <c r="L18" s="37">
        <f t="shared" si="2"/>
        <v>52557</v>
      </c>
      <c r="M18" s="38">
        <v>52563</v>
      </c>
      <c r="N18" s="39">
        <f t="shared" si="1"/>
        <v>6</v>
      </c>
    </row>
    <row r="19" spans="1:14" ht="99.95" customHeight="1" x14ac:dyDescent="0.25">
      <c r="A19" s="25"/>
      <c r="B19" s="26">
        <v>44910</v>
      </c>
      <c r="C19" s="27" t="s">
        <v>36</v>
      </c>
      <c r="D19" s="27" t="s">
        <v>36</v>
      </c>
      <c r="E19" s="28" t="s">
        <v>37</v>
      </c>
      <c r="F19" s="27" t="s">
        <v>55</v>
      </c>
      <c r="G19" s="27" t="s">
        <v>55</v>
      </c>
      <c r="H19" s="41" t="s">
        <v>56</v>
      </c>
      <c r="I19" s="29">
        <v>0.45833333333333331</v>
      </c>
      <c r="J19" s="29">
        <v>0.75</v>
      </c>
      <c r="K19" s="30">
        <f t="shared" si="0"/>
        <v>0.29166666666666669</v>
      </c>
      <c r="L19" s="31">
        <f t="shared" si="2"/>
        <v>52563</v>
      </c>
      <c r="M19" s="31">
        <v>52784</v>
      </c>
      <c r="N19" s="32">
        <f t="shared" si="1"/>
        <v>221</v>
      </c>
    </row>
    <row r="20" spans="1:14" x14ac:dyDescent="0.25">
      <c r="A20" s="25"/>
      <c r="B20" s="26">
        <v>44915</v>
      </c>
      <c r="C20" s="27" t="s">
        <v>57</v>
      </c>
      <c r="D20" s="27" t="s">
        <v>57</v>
      </c>
      <c r="E20" s="33" t="s">
        <v>58</v>
      </c>
      <c r="F20" s="34" t="s">
        <v>59</v>
      </c>
      <c r="G20" s="35" t="s">
        <v>60</v>
      </c>
      <c r="H20" s="27" t="s">
        <v>61</v>
      </c>
      <c r="I20" s="29">
        <v>0.39583333333333331</v>
      </c>
      <c r="J20" s="29">
        <v>0.46180555555555558</v>
      </c>
      <c r="K20" s="36">
        <f t="shared" si="0"/>
        <v>6.5972222222222265E-2</v>
      </c>
      <c r="L20" s="37">
        <f t="shared" si="2"/>
        <v>52784</v>
      </c>
      <c r="M20" s="38">
        <v>52798</v>
      </c>
      <c r="N20" s="39">
        <f t="shared" si="1"/>
        <v>14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C12:D12 D16 D18">
      <formula1>Solicita</formula1>
    </dataValidation>
    <dataValidation type="list" allowBlank="1" showInputMessage="1" showErrorMessage="1" sqref="C9:D11 D19:D20 C13:C20 D13:D15 D17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3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G9:G11 G20 G13:G18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2023-06-04T12:18:18Z</dcterms:created>
  <dcterms:modified xsi:type="dcterms:W3CDTF">2023-06-04T12:21:53Z</dcterms:modified>
</cp:coreProperties>
</file>