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Plan1!$A$1:$O$28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L27" i="1" l="1"/>
  <c r="N27" i="1" s="1"/>
  <c r="K27" i="1"/>
  <c r="N26" i="1"/>
  <c r="L26" i="1"/>
  <c r="K26" i="1"/>
  <c r="L25" i="1"/>
  <c r="N25" i="1" s="1"/>
  <c r="K25" i="1"/>
  <c r="L24" i="1"/>
  <c r="N24" i="1" s="1"/>
  <c r="K24" i="1"/>
  <c r="N23" i="1"/>
  <c r="K23" i="1"/>
  <c r="N22" i="1"/>
  <c r="L22" i="1"/>
  <c r="K22" i="1"/>
  <c r="N21" i="1"/>
  <c r="K21" i="1"/>
  <c r="L20" i="1"/>
  <c r="N20" i="1" s="1"/>
  <c r="K20" i="1"/>
  <c r="N19" i="1"/>
  <c r="L19" i="1"/>
  <c r="K19" i="1"/>
  <c r="L18" i="1"/>
  <c r="N18" i="1" s="1"/>
  <c r="K18" i="1"/>
  <c r="N17" i="1"/>
  <c r="K17" i="1"/>
  <c r="L16" i="1"/>
  <c r="N16" i="1" s="1"/>
  <c r="K16" i="1"/>
  <c r="L15" i="1"/>
  <c r="N15" i="1" s="1"/>
  <c r="K15" i="1"/>
  <c r="L14" i="1"/>
  <c r="N14" i="1" s="1"/>
  <c r="K14" i="1"/>
  <c r="N13" i="1"/>
  <c r="L13" i="1"/>
  <c r="K13" i="1"/>
  <c r="L12" i="1"/>
  <c r="N12" i="1" s="1"/>
  <c r="K12" i="1"/>
  <c r="E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<sst xmlns="http://schemas.openxmlformats.org/spreadsheetml/2006/main" count="131" uniqueCount="85">
  <si>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</si>
  <si>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</si>
  <si>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</si>
  <si>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</si>
  <si>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</si>
  <si>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</si>
  <si>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</si>
  <si>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</si>
  <si>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</si>
  <si>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</si>
  <si>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</si>
  <si>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</si>
  <si>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</si>
  <si>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</si>
  <si>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</si>
  <si>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</si>
  <si>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</si>
  <si>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</si>
  <si>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</si>
  <si>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</si>
  <si>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</si>
  <si>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</si>
  <si>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</si>
  <si>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</si>
  <si>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</si>
  <si>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Emerson Camargo</t>
  </si>
  <si>
    <t>Gab. 06</t>
  </si>
  <si>
    <t>Mongaguá</t>
  </si>
  <si>
    <t>Reunião nas Câmara Municipais de Mongaguá com vereador Eduardo Baianinho e de São Vicente com Vereador Adilson da Farmácia, temática: mobilidade na Baixada Santista</t>
  </si>
  <si>
    <t xml:space="preserve">João Augusto Rios </t>
  </si>
  <si>
    <t>Secretaria Geral - Pav. ADM - 2º andar</t>
  </si>
  <si>
    <t>Ocian</t>
  </si>
  <si>
    <t>Bairro Ocian</t>
  </si>
  <si>
    <t>Protocolar Ofício ref. CEV do IPMPG a/c Delegado Alexandre Comin</t>
  </si>
  <si>
    <t>Felipe Simões Gomes</t>
  </si>
  <si>
    <t>Danielle F. O. de Brito</t>
  </si>
  <si>
    <t>Forte</t>
  </si>
  <si>
    <t>Bairro Forte</t>
  </si>
  <si>
    <t>Correios - postagem de Notificações com AR</t>
  </si>
  <si>
    <t>Rosemar Amorim</t>
  </si>
  <si>
    <t>Gabinete da Presidência</t>
  </si>
  <si>
    <t>VILA MIRIM</t>
  </si>
  <si>
    <t>Paço Municipal</t>
  </si>
  <si>
    <t>Entrega de documentos na Prefeitura</t>
  </si>
  <si>
    <t>Vila Mirim</t>
  </si>
  <si>
    <t>Bairro Vila Mirim</t>
  </si>
  <si>
    <t>Participação na cerimônia do GBMAR - formatura guarda vida temporários</t>
  </si>
  <si>
    <t>José de Jesus Ferreira Gonçalves</t>
  </si>
  <si>
    <t>Envio de ofícios GPC-L  307 a 309/22 ao Executivo Municipal e evento no PDA</t>
  </si>
  <si>
    <t>Marcelo Cabral Chuvas</t>
  </si>
  <si>
    <t>Zeladoria</t>
  </si>
  <si>
    <t>Jd. Glória</t>
  </si>
  <si>
    <t>Bairro Glória</t>
  </si>
  <si>
    <t>Aquisição de materiais para reparo e istalação de escoamento água pluvial</t>
  </si>
  <si>
    <t>Nailson Araujo Oliveira</t>
  </si>
  <si>
    <t>Protocolar ofícios e Correio</t>
  </si>
  <si>
    <t>Wesley Wendel de Souza Martins</t>
  </si>
  <si>
    <t>FIN - Pav. ADM - 1º andar</t>
  </si>
  <si>
    <t>Correios - Postagem de documento</t>
  </si>
  <si>
    <t>Gilberto Euclides Guella JR</t>
  </si>
  <si>
    <t>Protocolar Ofício 17/22 SEFIN/ Abastecimento de veículo oficial</t>
  </si>
  <si>
    <t>BOQUEIRÃO</t>
  </si>
  <si>
    <t>Bairro Boqueirão</t>
  </si>
  <si>
    <t>Retirar material (molduras) para Escola do Legislativo</t>
  </si>
  <si>
    <t>Marjorie Maria R. Macedo</t>
  </si>
  <si>
    <t>RH - Pav. Salão Nobre - Térreo</t>
  </si>
  <si>
    <t>São Paulo</t>
  </si>
  <si>
    <t>Participação de servidor em Curso SST e Social na CONAM</t>
  </si>
  <si>
    <t>Jackson dos Santos Macedo</t>
  </si>
  <si>
    <t>Protocolar ofícios SEAD</t>
  </si>
  <si>
    <t>Ademir Moreira</t>
  </si>
  <si>
    <t>Gab. 17</t>
  </si>
  <si>
    <t>Protocolar Ofícios: Superintendência do IBAMA e CETESB</t>
  </si>
  <si>
    <t>Jenifer Tatianne Silva</t>
  </si>
  <si>
    <t xml:space="preserve">SOLEMAR </t>
  </si>
  <si>
    <t>Bairro Solemar</t>
  </si>
  <si>
    <t>Verificar denúncia de munícipe na USAFA Solemar</t>
  </si>
  <si>
    <t>Sergio Bonini</t>
  </si>
  <si>
    <t>MOT - Pav. ADM - Térreo</t>
  </si>
  <si>
    <t>Anhanguera</t>
  </si>
  <si>
    <t>Bairro Anhanguera</t>
  </si>
  <si>
    <t>Lavagem e abastecimento de veículo oficial</t>
  </si>
  <si>
    <t>Bruno José da Silva Cavalleiro</t>
  </si>
  <si>
    <t>Entregar documentos do Legislativo</t>
  </si>
  <si>
    <t>Entrega do Ofício DDP-RH 012/2022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</si>
</sst>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164" fontId="1" fillId="4" borderId="13" xfId="1" applyNumberFormat="1" applyFont="1" applyFill="1" applyBorder="1" applyAlignment="1" applyProtection="1">
      <alignment horizontal="center" vertical="center"/>
      <protection locked="0"/>
    </xf>
    <xf numFmtId="164" fontId="1" fillId="0" borderId="13" xfId="1" applyNumberFormat="1" applyFont="1" applyFill="1" applyBorder="1" applyAlignment="1" applyProtection="1">
      <alignment horizontal="center" vertical="center"/>
      <protection locked="0"/>
    </xf>
    <xf numFmtId="1" fontId="12" fillId="4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topLeftCell="A10" zoomScale="60" zoomScaleNormal="100" workbookViewId="0">
      <selection activeCell="A11" sqref="A11:XFD23"/>
    </sheetView>
  </sheetViews>
  <sheetFormatPr defaultRowHeight="15" x14ac:dyDescent="0.25"/>
  <cols>
    <col min="2" max="2" width="12" bestFit="1" customWidth="1"/>
    <col min="3" max="3" width="32.7109375" bestFit="1" customWidth="1"/>
    <col min="4" max="4" width="45.28515625" customWidth="1"/>
    <col min="5" max="5" width="41.85546875" bestFit="1" customWidth="1"/>
    <col min="6" max="6" width="24.5703125" customWidth="1"/>
    <col min="7" max="7" width="20.42578125" bestFit="1" customWidth="1"/>
    <col min="8" max="8" width="56.28515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84874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60" customHeight="1" x14ac:dyDescent="0.25">
      <c r="A10" s="26"/>
      <c r="B10" s="27">
        <v>44896</v>
      </c>
      <c r="C10" s="28" t="s">
        <v>24</v>
      </c>
      <c r="D10" s="29" t="s">
        <v>25</v>
      </c>
      <c r="E10" s="30" t="s">
        <v>26</v>
      </c>
      <c r="F10" s="28" t="s">
        <v>27</v>
      </c>
      <c r="G10" s="31" t="s">
        <v>27</v>
      </c>
      <c r="H10" s="32" t="s">
        <v>28</v>
      </c>
      <c r="I10" s="33">
        <v>0.375</v>
      </c>
      <c r="J10" s="33">
        <v>0.66666666666666663</v>
      </c>
      <c r="K10" s="34">
        <f t="shared" ref="K10:K27" si="0">IF(I10="","",IF(J10="","",J10-I10))</f>
        <v>0.29166666666666663</v>
      </c>
      <c r="L10" s="35">
        <v>84874</v>
      </c>
      <c r="M10" s="36">
        <v>84956</v>
      </c>
      <c r="N10" s="37">
        <f t="shared" ref="N10:N27" si="1">IF(M10=0,"",M10-L10)</f>
        <v>82</v>
      </c>
    </row>
    <row r="11" spans="1:14" ht="30" customHeight="1" x14ac:dyDescent="0.25">
      <c r="A11" s="26"/>
      <c r="B11" s="27">
        <v>44897</v>
      </c>
      <c r="C11" s="28" t="s">
        <v>24</v>
      </c>
      <c r="D11" s="28" t="s">
        <v>29</v>
      </c>
      <c r="E11" s="30" t="s">
        <v>30</v>
      </c>
      <c r="F11" s="38" t="s">
        <v>31</v>
      </c>
      <c r="G11" s="31" t="s">
        <v>32</v>
      </c>
      <c r="H11" s="32" t="s">
        <v>33</v>
      </c>
      <c r="I11" s="33">
        <v>0.38541666666666669</v>
      </c>
      <c r="J11" s="33">
        <v>0.4375</v>
      </c>
      <c r="K11" s="34">
        <f t="shared" si="0"/>
        <v>5.2083333333333315E-2</v>
      </c>
      <c r="L11" s="35">
        <f t="shared" ref="L10:L27" si="2">M10</f>
        <v>84956</v>
      </c>
      <c r="M11" s="39">
        <v>84974</v>
      </c>
      <c r="N11" s="37">
        <f t="shared" si="1"/>
        <v>18</v>
      </c>
    </row>
    <row r="12" spans="1:14" ht="30" customHeight="1" x14ac:dyDescent="0.25">
      <c r="A12" s="26"/>
      <c r="B12" s="27">
        <v>44900</v>
      </c>
      <c r="C12" s="28" t="s">
        <v>34</v>
      </c>
      <c r="D12" s="29" t="s">
        <v>35</v>
      </c>
      <c r="E12" s="30" t="str">
        <f>IF(D12="","",VLOOKUP(D12,[1]SOLICITANTE!B$3:K$85,10))</f>
        <v>RH - Pav. Salão Nobre - Térreo</v>
      </c>
      <c r="F12" s="38" t="s">
        <v>36</v>
      </c>
      <c r="G12" s="31" t="s">
        <v>37</v>
      </c>
      <c r="H12" s="28" t="s">
        <v>38</v>
      </c>
      <c r="I12" s="33">
        <v>0.57986111111111105</v>
      </c>
      <c r="J12" s="33">
        <v>0.59305555555555556</v>
      </c>
      <c r="K12" s="34">
        <f t="shared" si="0"/>
        <v>1.3194444444444509E-2</v>
      </c>
      <c r="L12" s="35">
        <f t="shared" si="2"/>
        <v>84974</v>
      </c>
      <c r="M12" s="39">
        <v>84979</v>
      </c>
      <c r="N12" s="37">
        <f t="shared" si="1"/>
        <v>5</v>
      </c>
    </row>
    <row r="13" spans="1:14" ht="30" customHeight="1" x14ac:dyDescent="0.25">
      <c r="A13" s="26"/>
      <c r="B13" s="27">
        <v>44901</v>
      </c>
      <c r="C13" s="28" t="s">
        <v>24</v>
      </c>
      <c r="D13" s="28" t="s">
        <v>39</v>
      </c>
      <c r="E13" s="30" t="s">
        <v>40</v>
      </c>
      <c r="F13" s="38" t="s">
        <v>41</v>
      </c>
      <c r="G13" s="31" t="s">
        <v>42</v>
      </c>
      <c r="H13" s="32" t="s">
        <v>43</v>
      </c>
      <c r="I13" s="33">
        <v>0.67361111111111116</v>
      </c>
      <c r="J13" s="33">
        <v>0.70833333333333337</v>
      </c>
      <c r="K13" s="34">
        <f t="shared" si="0"/>
        <v>3.472222222222221E-2</v>
      </c>
      <c r="L13" s="35">
        <f t="shared" si="2"/>
        <v>84979</v>
      </c>
      <c r="M13" s="39">
        <v>85000</v>
      </c>
      <c r="N13" s="37">
        <f t="shared" si="1"/>
        <v>21</v>
      </c>
    </row>
    <row r="14" spans="1:14" ht="30" customHeight="1" x14ac:dyDescent="0.25">
      <c r="A14" s="26"/>
      <c r="B14" s="27">
        <v>44902</v>
      </c>
      <c r="C14" s="28" t="s">
        <v>24</v>
      </c>
      <c r="D14" s="29" t="s">
        <v>25</v>
      </c>
      <c r="E14" s="30" t="s">
        <v>26</v>
      </c>
      <c r="F14" s="28" t="s">
        <v>44</v>
      </c>
      <c r="G14" s="31" t="s">
        <v>45</v>
      </c>
      <c r="H14" s="32" t="s">
        <v>46</v>
      </c>
      <c r="I14" s="33">
        <v>0.38194444444444442</v>
      </c>
      <c r="J14" s="33">
        <v>0.62847222222222221</v>
      </c>
      <c r="K14" s="34">
        <f t="shared" si="0"/>
        <v>0.24652777777777779</v>
      </c>
      <c r="L14" s="35">
        <f t="shared" si="2"/>
        <v>85000</v>
      </c>
      <c r="M14" s="36">
        <v>85024</v>
      </c>
      <c r="N14" s="37">
        <f t="shared" si="1"/>
        <v>24</v>
      </c>
    </row>
    <row r="15" spans="1:14" ht="30" customHeight="1" x14ac:dyDescent="0.25">
      <c r="A15" s="26"/>
      <c r="B15" s="27">
        <v>44902</v>
      </c>
      <c r="C15" s="28" t="s">
        <v>29</v>
      </c>
      <c r="D15" s="29" t="s">
        <v>47</v>
      </c>
      <c r="E15" s="30" t="s">
        <v>30</v>
      </c>
      <c r="F15" s="38" t="s">
        <v>41</v>
      </c>
      <c r="G15" s="31" t="s">
        <v>42</v>
      </c>
      <c r="H15" s="32" t="s">
        <v>48</v>
      </c>
      <c r="I15" s="33">
        <v>0.63194444444444442</v>
      </c>
      <c r="J15" s="33">
        <v>0.68055555555555547</v>
      </c>
      <c r="K15" s="34">
        <f t="shared" si="0"/>
        <v>4.8611111111111049E-2</v>
      </c>
      <c r="L15" s="35">
        <f t="shared" si="2"/>
        <v>85024</v>
      </c>
      <c r="M15" s="39">
        <v>85046</v>
      </c>
      <c r="N15" s="37">
        <f t="shared" si="1"/>
        <v>22</v>
      </c>
    </row>
    <row r="16" spans="1:14" ht="30" customHeight="1" x14ac:dyDescent="0.25">
      <c r="A16" s="26"/>
      <c r="B16" s="27">
        <v>44903</v>
      </c>
      <c r="C16" s="28" t="s">
        <v>24</v>
      </c>
      <c r="D16" s="28" t="s">
        <v>49</v>
      </c>
      <c r="E16" s="30" t="s">
        <v>50</v>
      </c>
      <c r="F16" s="38" t="s">
        <v>51</v>
      </c>
      <c r="G16" s="31" t="s">
        <v>52</v>
      </c>
      <c r="H16" s="40" t="s">
        <v>53</v>
      </c>
      <c r="I16" s="33">
        <v>0.39583333333333331</v>
      </c>
      <c r="J16" s="33">
        <v>0.44791666666666669</v>
      </c>
      <c r="K16" s="34">
        <f t="shared" si="0"/>
        <v>5.208333333333337E-2</v>
      </c>
      <c r="L16" s="35">
        <f t="shared" si="2"/>
        <v>85046</v>
      </c>
      <c r="M16" s="39">
        <v>85058</v>
      </c>
      <c r="N16" s="37">
        <f t="shared" si="1"/>
        <v>12</v>
      </c>
    </row>
    <row r="17" spans="1:14" ht="30" customHeight="1" x14ac:dyDescent="0.25">
      <c r="A17" s="26"/>
      <c r="B17" s="27">
        <v>44903</v>
      </c>
      <c r="C17" s="28" t="s">
        <v>24</v>
      </c>
      <c r="D17" s="29" t="s">
        <v>54</v>
      </c>
      <c r="E17" s="30" t="s">
        <v>30</v>
      </c>
      <c r="F17" s="38" t="s">
        <v>41</v>
      </c>
      <c r="G17" s="31" t="s">
        <v>42</v>
      </c>
      <c r="H17" s="28" t="s">
        <v>55</v>
      </c>
      <c r="I17" s="33">
        <v>0.4375</v>
      </c>
      <c r="J17" s="33">
        <v>0.52083333333333337</v>
      </c>
      <c r="K17" s="34">
        <f t="shared" si="0"/>
        <v>8.333333333333337E-2</v>
      </c>
      <c r="L17" s="35">
        <v>85058</v>
      </c>
      <c r="M17" s="39">
        <v>85082</v>
      </c>
      <c r="N17" s="37">
        <f t="shared" si="1"/>
        <v>24</v>
      </c>
    </row>
    <row r="18" spans="1:14" ht="30" customHeight="1" x14ac:dyDescent="0.25">
      <c r="A18" s="26"/>
      <c r="B18" s="27">
        <v>44903</v>
      </c>
      <c r="C18" s="28" t="s">
        <v>24</v>
      </c>
      <c r="D18" s="29" t="s">
        <v>56</v>
      </c>
      <c r="E18" s="30" t="s">
        <v>57</v>
      </c>
      <c r="F18" s="38" t="s">
        <v>36</v>
      </c>
      <c r="G18" s="31" t="s">
        <v>37</v>
      </c>
      <c r="H18" s="28" t="s">
        <v>58</v>
      </c>
      <c r="I18" s="33">
        <v>0.66319444444444442</v>
      </c>
      <c r="J18" s="33">
        <v>0.68055555555555547</v>
      </c>
      <c r="K18" s="34">
        <f t="shared" si="0"/>
        <v>1.7361111111111049E-2</v>
      </c>
      <c r="L18" s="35">
        <f t="shared" si="2"/>
        <v>85082</v>
      </c>
      <c r="M18" s="39">
        <v>85088</v>
      </c>
      <c r="N18" s="37">
        <f t="shared" si="1"/>
        <v>6</v>
      </c>
    </row>
    <row r="19" spans="1:14" ht="30" customHeight="1" x14ac:dyDescent="0.25">
      <c r="A19" s="26"/>
      <c r="B19" s="27">
        <v>44907</v>
      </c>
      <c r="C19" s="28" t="s">
        <v>24</v>
      </c>
      <c r="D19" s="29" t="s">
        <v>59</v>
      </c>
      <c r="E19" s="30" t="s">
        <v>57</v>
      </c>
      <c r="F19" s="38" t="s">
        <v>41</v>
      </c>
      <c r="G19" s="31" t="s">
        <v>42</v>
      </c>
      <c r="H19" s="32" t="s">
        <v>60</v>
      </c>
      <c r="I19" s="33">
        <v>0.625</v>
      </c>
      <c r="J19" s="33">
        <v>0.64583333333333337</v>
      </c>
      <c r="K19" s="34">
        <f t="shared" si="0"/>
        <v>2.083333333333337E-2</v>
      </c>
      <c r="L19" s="35">
        <f t="shared" si="2"/>
        <v>85088</v>
      </c>
      <c r="M19" s="39">
        <v>85111</v>
      </c>
      <c r="N19" s="37">
        <f t="shared" si="1"/>
        <v>23</v>
      </c>
    </row>
    <row r="20" spans="1:14" ht="30" customHeight="1" x14ac:dyDescent="0.25">
      <c r="A20" s="26"/>
      <c r="B20" s="27">
        <v>44908</v>
      </c>
      <c r="C20" s="29" t="s">
        <v>54</v>
      </c>
      <c r="D20" s="29" t="s">
        <v>54</v>
      </c>
      <c r="E20" s="30" t="s">
        <v>30</v>
      </c>
      <c r="F20" s="28" t="s">
        <v>61</v>
      </c>
      <c r="G20" s="31" t="s">
        <v>62</v>
      </c>
      <c r="H20" s="28" t="s">
        <v>63</v>
      </c>
      <c r="I20" s="33">
        <v>0.58333333333333337</v>
      </c>
      <c r="J20" s="33">
        <v>0.625</v>
      </c>
      <c r="K20" s="34">
        <f t="shared" si="0"/>
        <v>4.166666666666663E-2</v>
      </c>
      <c r="L20" s="35">
        <f t="shared" si="2"/>
        <v>85111</v>
      </c>
      <c r="M20" s="36">
        <v>85114</v>
      </c>
      <c r="N20" s="37">
        <f t="shared" si="1"/>
        <v>3</v>
      </c>
    </row>
    <row r="21" spans="1:14" ht="30" customHeight="1" x14ac:dyDescent="0.25">
      <c r="A21" s="26"/>
      <c r="B21" s="27">
        <v>44910</v>
      </c>
      <c r="C21" s="28" t="s">
        <v>34</v>
      </c>
      <c r="D21" s="29" t="s">
        <v>64</v>
      </c>
      <c r="E21" s="30" t="s">
        <v>65</v>
      </c>
      <c r="F21" s="38" t="s">
        <v>66</v>
      </c>
      <c r="G21" s="31" t="s">
        <v>66</v>
      </c>
      <c r="H21" s="32" t="s">
        <v>67</v>
      </c>
      <c r="I21" s="33">
        <v>0.27777777777777779</v>
      </c>
      <c r="J21" s="33">
        <v>0.68125000000000002</v>
      </c>
      <c r="K21" s="34">
        <f t="shared" si="0"/>
        <v>0.40347222222222223</v>
      </c>
      <c r="L21" s="35">
        <v>85114</v>
      </c>
      <c r="M21" s="39">
        <v>85275</v>
      </c>
      <c r="N21" s="37">
        <f t="shared" si="1"/>
        <v>161</v>
      </c>
    </row>
    <row r="22" spans="1:14" ht="30" customHeight="1" x14ac:dyDescent="0.25">
      <c r="A22" s="26"/>
      <c r="B22" s="27">
        <v>44911</v>
      </c>
      <c r="C22" s="28" t="s">
        <v>24</v>
      </c>
      <c r="D22" s="29" t="s">
        <v>68</v>
      </c>
      <c r="E22" s="30" t="s">
        <v>57</v>
      </c>
      <c r="F22" s="38" t="s">
        <v>41</v>
      </c>
      <c r="G22" s="31" t="s">
        <v>42</v>
      </c>
      <c r="H22" s="28" t="s">
        <v>69</v>
      </c>
      <c r="I22" s="33">
        <v>0.40277777777777773</v>
      </c>
      <c r="J22" s="33">
        <v>0.46875</v>
      </c>
      <c r="K22" s="34">
        <f t="shared" si="0"/>
        <v>6.5972222222222265E-2</v>
      </c>
      <c r="L22" s="41">
        <f t="shared" si="2"/>
        <v>85275</v>
      </c>
      <c r="M22" s="42">
        <v>85303</v>
      </c>
      <c r="N22" s="43">
        <f t="shared" si="1"/>
        <v>28</v>
      </c>
    </row>
    <row r="23" spans="1:14" ht="30" customHeight="1" x14ac:dyDescent="0.25">
      <c r="A23" s="26"/>
      <c r="B23" s="27">
        <v>44914</v>
      </c>
      <c r="C23" s="28" t="s">
        <v>70</v>
      </c>
      <c r="D23" s="28" t="s">
        <v>70</v>
      </c>
      <c r="E23" s="30" t="s">
        <v>71</v>
      </c>
      <c r="F23" s="38" t="s">
        <v>66</v>
      </c>
      <c r="G23" s="31" t="s">
        <v>66</v>
      </c>
      <c r="H23" s="32" t="s">
        <v>72</v>
      </c>
      <c r="I23" s="33">
        <v>0.3263888888888889</v>
      </c>
      <c r="J23" s="33">
        <v>0.50694444444444442</v>
      </c>
      <c r="K23" s="34">
        <f t="shared" si="0"/>
        <v>0.18055555555555552</v>
      </c>
      <c r="L23" s="35">
        <v>85303</v>
      </c>
      <c r="M23" s="39">
        <v>85464</v>
      </c>
      <c r="N23" s="37">
        <f t="shared" si="1"/>
        <v>161</v>
      </c>
    </row>
    <row r="24" spans="1:14" x14ac:dyDescent="0.25">
      <c r="A24" s="26"/>
      <c r="B24" s="27">
        <v>44914</v>
      </c>
      <c r="C24" s="28" t="s">
        <v>73</v>
      </c>
      <c r="D24" s="28" t="s">
        <v>73</v>
      </c>
      <c r="E24" s="30" t="s">
        <v>26</v>
      </c>
      <c r="F24" s="38" t="s">
        <v>74</v>
      </c>
      <c r="G24" s="31" t="s">
        <v>75</v>
      </c>
      <c r="H24" s="28" t="s">
        <v>76</v>
      </c>
      <c r="I24" s="33">
        <v>0.61805555555555558</v>
      </c>
      <c r="J24" s="33">
        <v>0.69444444444444453</v>
      </c>
      <c r="K24" s="34">
        <f t="shared" si="0"/>
        <v>7.6388888888888951E-2</v>
      </c>
      <c r="L24" s="35">
        <f t="shared" si="2"/>
        <v>85464</v>
      </c>
      <c r="M24" s="39">
        <v>85515</v>
      </c>
      <c r="N24" s="37">
        <f t="shared" si="1"/>
        <v>51</v>
      </c>
    </row>
    <row r="25" spans="1:14" x14ac:dyDescent="0.25">
      <c r="A25" s="26"/>
      <c r="B25" s="27">
        <v>44915</v>
      </c>
      <c r="C25" s="28" t="s">
        <v>77</v>
      </c>
      <c r="D25" s="29" t="s">
        <v>77</v>
      </c>
      <c r="E25" s="30" t="s">
        <v>78</v>
      </c>
      <c r="F25" s="38" t="s">
        <v>79</v>
      </c>
      <c r="G25" s="31" t="s">
        <v>80</v>
      </c>
      <c r="H25" s="28" t="s">
        <v>81</v>
      </c>
      <c r="I25" s="33">
        <v>0.47916666666666669</v>
      </c>
      <c r="J25" s="33">
        <v>0.52083333333333337</v>
      </c>
      <c r="K25" s="34">
        <f t="shared" si="0"/>
        <v>4.1666666666666685E-2</v>
      </c>
      <c r="L25" s="35">
        <f t="shared" si="2"/>
        <v>85515</v>
      </c>
      <c r="M25" s="39">
        <v>85530</v>
      </c>
      <c r="N25" s="37">
        <f t="shared" si="1"/>
        <v>15</v>
      </c>
    </row>
    <row r="26" spans="1:14" x14ac:dyDescent="0.25">
      <c r="A26" s="26"/>
      <c r="B26" s="27">
        <v>44915</v>
      </c>
      <c r="C26" s="28" t="s">
        <v>82</v>
      </c>
      <c r="D26" s="28" t="s">
        <v>82</v>
      </c>
      <c r="E26" s="30" t="s">
        <v>30</v>
      </c>
      <c r="F26" s="28" t="s">
        <v>41</v>
      </c>
      <c r="G26" s="31" t="s">
        <v>42</v>
      </c>
      <c r="H26" s="28" t="s">
        <v>83</v>
      </c>
      <c r="I26" s="33">
        <v>0.5625</v>
      </c>
      <c r="J26" s="33">
        <v>0.63541666666666663</v>
      </c>
      <c r="K26" s="34">
        <f t="shared" si="0"/>
        <v>7.291666666666663E-2</v>
      </c>
      <c r="L26" s="35">
        <f t="shared" si="2"/>
        <v>85530</v>
      </c>
      <c r="M26" s="36">
        <v>85550</v>
      </c>
      <c r="N26" s="37">
        <f t="shared" si="1"/>
        <v>20</v>
      </c>
    </row>
    <row r="27" spans="1:14" x14ac:dyDescent="0.25">
      <c r="A27" s="26"/>
      <c r="B27" s="27">
        <v>44923</v>
      </c>
      <c r="C27" s="28" t="s">
        <v>29</v>
      </c>
      <c r="D27" s="29" t="s">
        <v>64</v>
      </c>
      <c r="E27" s="30" t="s">
        <v>65</v>
      </c>
      <c r="F27" s="38" t="s">
        <v>41</v>
      </c>
      <c r="G27" s="31" t="s">
        <v>42</v>
      </c>
      <c r="H27" s="28" t="s">
        <v>84</v>
      </c>
      <c r="I27" s="33">
        <v>0.60416666666666663</v>
      </c>
      <c r="J27" s="33">
        <v>0.64583333333333337</v>
      </c>
      <c r="K27" s="34">
        <f t="shared" si="0"/>
        <v>4.1666666666666741E-2</v>
      </c>
      <c r="L27" s="35">
        <f t="shared" si="2"/>
        <v>85550</v>
      </c>
      <c r="M27" s="39">
        <v>85570</v>
      </c>
      <c r="N27" s="37">
        <f t="shared" si="1"/>
        <v>20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1 D16 C10:C19 D23:D24 D26 C21:C27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r:id="rId1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2023-06-03T23:05:42Z</dcterms:created>
  <dcterms:modified xsi:type="dcterms:W3CDTF">2023-06-03T23:09:02Z</dcterms:modified>
</cp:coreProperties>
</file>