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Plan1!$A$1:$O$42</definedName>
    <definedName name="Motorista_2022">[1]SOLICITANTE!$M$3:$M$16</definedName>
  </definedNames>
  <calcPr calcId="145621"/>
</workbook>
</file>

<file path=xl/calcChain.xml><?xml version="1.0" encoding="utf-8"?>
<calcChain xmlns="http://schemas.openxmlformats.org/spreadsheetml/2006/main">
  <c r="L41" i="1" l="1"/>
  <c r="N41" i="1" s="1"/>
  <c r="K41" i="1"/>
  <c r="L40" i="1"/>
  <c r="N40" i="1" s="1"/>
  <c r="K40" i="1"/>
  <c r="N39" i="1"/>
  <c r="L39" i="1"/>
  <c r="K39" i="1"/>
  <c r="L38" i="1"/>
  <c r="N38" i="1" s="1"/>
  <c r="K38" i="1"/>
  <c r="L37" i="1"/>
  <c r="N37" i="1" s="1"/>
  <c r="K37" i="1"/>
  <c r="L36" i="1"/>
  <c r="N36" i="1" s="1"/>
  <c r="K36" i="1"/>
  <c r="L35" i="1"/>
  <c r="N35" i="1" s="1"/>
  <c r="K35" i="1"/>
  <c r="L34" i="1"/>
  <c r="N34" i="1" s="1"/>
  <c r="K34" i="1"/>
  <c r="L33" i="1"/>
  <c r="N33" i="1" s="1"/>
  <c r="K33" i="1"/>
  <c r="E33" i="1"/>
  <c r="L32" i="1"/>
  <c r="N32" i="1" s="1"/>
  <c r="K32" i="1"/>
  <c r="N31" i="1"/>
  <c r="L31" i="1"/>
  <c r="K31" i="1"/>
  <c r="L30" i="1"/>
  <c r="N30" i="1" s="1"/>
  <c r="K30" i="1"/>
  <c r="L29" i="1"/>
  <c r="N29" i="1" s="1"/>
  <c r="K29" i="1"/>
  <c r="L28" i="1"/>
  <c r="N28" i="1" s="1"/>
  <c r="K28" i="1"/>
  <c r="N27" i="1"/>
  <c r="L27" i="1"/>
  <c r="K27" i="1"/>
  <c r="L26" i="1"/>
  <c r="N26" i="1" s="1"/>
  <c r="K26" i="1"/>
  <c r="L25" i="1"/>
  <c r="N25" i="1" s="1"/>
  <c r="K25" i="1"/>
  <c r="L24" i="1"/>
  <c r="N24" i="1" s="1"/>
  <c r="K24" i="1"/>
  <c r="N23" i="1"/>
  <c r="K23" i="1"/>
  <c r="L22" i="1"/>
  <c r="N22" i="1" s="1"/>
  <c r="K22" i="1"/>
  <c r="N21" i="1"/>
  <c r="L21" i="1"/>
  <c r="K21" i="1"/>
  <c r="L20" i="1"/>
  <c r="N20" i="1" s="1"/>
  <c r="K20" i="1"/>
  <c r="L19" i="1"/>
  <c r="N19" i="1" s="1"/>
  <c r="K19" i="1"/>
  <c r="L18" i="1"/>
  <c r="N18" i="1" s="1"/>
  <c r="K18" i="1"/>
  <c r="N17" i="1"/>
  <c r="L17" i="1"/>
  <c r="K17" i="1"/>
  <c r="L16" i="1"/>
  <c r="N16" i="1" s="1"/>
  <c r="K16" i="1"/>
  <c r="L15" i="1"/>
  <c r="N15" i="1" s="1"/>
  <c r="K15" i="1"/>
  <c r="L14" i="1"/>
  <c r="N14" i="1" s="1"/>
  <c r="K14" i="1"/>
  <c r="N13" i="1"/>
  <c r="L13" i="1"/>
  <c r="K13" i="1"/>
  <c r="L12" i="1"/>
  <c r="N12" i="1" s="1"/>
  <c r="K12" i="1"/>
  <c r="L11" i="1"/>
  <c r="N11" i="1" s="1"/>
  <c r="K11" i="1"/>
  <c r="N10" i="1"/>
  <c r="K10" i="1"/>
</calcChain>
</file>

<file path=xl/sharedStrings.xml><?xml version="1.0" encoding="utf-8"?>
<sst xmlns="http://schemas.openxmlformats.org/spreadsheetml/2006/main" count="215" uniqueCount="100">
  <si>
    <t>-</t>
  </si>
  <si>
    <t>Diário de Bordo - 2022</t>
  </si>
  <si>
    <t>Registro de Movimentação dos Veículos Oficiais</t>
  </si>
  <si>
    <t>PLACA</t>
  </si>
  <si>
    <t>MARCA / MODELO</t>
  </si>
  <si>
    <t>KM INICIAL</t>
  </si>
  <si>
    <t>FCP 2153</t>
  </si>
  <si>
    <t>VW GOL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</si>
  <si>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</si>
  <si>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</si>
  <si>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</si>
  <si>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</si>
  <si>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</si>
  <si>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</si>
  <si>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</si>
  <si>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</si>
  <si>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</si>
  <si>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</si>
  <si>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</si>
  <si>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</si>
  <si>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</si>
  <si>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</si>
  <si>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</si>
  <si>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</si>
  <si>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Angélica Maria dos Santos</t>
  </si>
  <si>
    <t>Rosemar Amorim</t>
  </si>
  <si>
    <t>Gabinete da Presidência</t>
  </si>
  <si>
    <t>VILA MIRIM</t>
  </si>
  <si>
    <t>Paço Municipal</t>
  </si>
  <si>
    <t>Entrega de documentos na Prefeitura</t>
  </si>
  <si>
    <t>Nicole Fernandez</t>
  </si>
  <si>
    <t>FIN - Pav. ADM - 1º andar</t>
  </si>
  <si>
    <t>Sítio do Campo</t>
  </si>
  <si>
    <t>Bairro Sítio do Campo</t>
  </si>
  <si>
    <t>Aquisição de material Loja Kalunga</t>
  </si>
  <si>
    <t>Paulo César Monteiro Silveira</t>
  </si>
  <si>
    <t>Gab. 16</t>
  </si>
  <si>
    <t>Transporte do sr. Vereador para participar de reunião com Secretario Cultura Sr. Mauricio</t>
  </si>
  <si>
    <t>Mari a Solange Oliveira Casanova</t>
  </si>
  <si>
    <t>Gab. 10</t>
  </si>
  <si>
    <t xml:space="preserve">Entrega de ofício no Gabinete da Prefeita </t>
  </si>
  <si>
    <t>Santos</t>
  </si>
  <si>
    <t>Aquisição de filtro de café de pano - Couraça e Rochedo</t>
  </si>
  <si>
    <t>Nailson Araujo Oliveira</t>
  </si>
  <si>
    <t>Secretaria Geral - Pav. ADM - 2º andar</t>
  </si>
  <si>
    <t>Protocolar ofícios e Correio</t>
  </si>
  <si>
    <t>Wesley Wendel de Souza Martins</t>
  </si>
  <si>
    <t>Forte</t>
  </si>
  <si>
    <t>Bairro Forte</t>
  </si>
  <si>
    <t>Correios - Postagem de documento</t>
  </si>
  <si>
    <t>João Augusto Rios</t>
  </si>
  <si>
    <t>Entrega de documentos Gabinete Sra. Prefeita</t>
  </si>
  <si>
    <t>Entrega de Ofício - Secretaria de Transito</t>
  </si>
  <si>
    <t>José de Jesus Ferreira Gonçalves</t>
  </si>
  <si>
    <t>Envio de ofícios GPC-L 214 e 215/2022 ao Executivo Municipal</t>
  </si>
  <si>
    <t>Renato Cristian de Deus</t>
  </si>
  <si>
    <t>Diretoria Geral</t>
  </si>
  <si>
    <t>Boqueirão</t>
  </si>
  <si>
    <t>Bairro Boqueirão</t>
  </si>
  <si>
    <t>Entrega de Ofício na DDM em resposta ao RDO: CM2709/22 - Ofício 168/22</t>
  </si>
  <si>
    <t>Glaucia Flores da Silva</t>
  </si>
  <si>
    <t>Entrega de Documentos ref. Consignados CEF</t>
  </si>
  <si>
    <t>MOT - Pav. ADM - Térreo</t>
  </si>
  <si>
    <t>Anhanguera</t>
  </si>
  <si>
    <t>Jd. Anhanguera</t>
  </si>
  <si>
    <t>Abastecimento e lavagem de veículo oficial</t>
  </si>
  <si>
    <t>Sergio Bonini</t>
  </si>
  <si>
    <t>Traslado Presidente à Prefeitura</t>
  </si>
  <si>
    <t>Giovanna Sales Dobbins</t>
  </si>
  <si>
    <t>Entrega de documento Auto Posto</t>
  </si>
  <si>
    <t>Felipe Simões Gomes</t>
  </si>
  <si>
    <t>Correios - Telegrama de convocação de candidato aprovado em Concurso Público</t>
  </si>
  <si>
    <t>Paula Carvalho Barreiro Anastacio</t>
  </si>
  <si>
    <t>Gab. 05</t>
  </si>
  <si>
    <t>SESAP - levantamento de Processo</t>
  </si>
  <si>
    <t>Envio de ofícios GPC-L 216 a 218/2022 ao Executivo Municipal</t>
  </si>
  <si>
    <t>Marcelo Cabral Chuvas</t>
  </si>
  <si>
    <t>Zeladoria</t>
  </si>
  <si>
    <t>Aquisição de material para ar condicionado - Com. Refrigeração</t>
  </si>
  <si>
    <t>Ademir Moreira</t>
  </si>
  <si>
    <t>Gab. 17</t>
  </si>
  <si>
    <t>Reunião com Diretora CAPS no gabinete da Prefeitura</t>
  </si>
  <si>
    <t>Lucas Evangelista Rodrigues</t>
  </si>
  <si>
    <t>Ocian</t>
  </si>
  <si>
    <t>Bairro Ocian</t>
  </si>
  <si>
    <t>Envio de  TV em Assistência Técnica para laudo</t>
  </si>
  <si>
    <t>Enilton Ferreira de Sousa</t>
  </si>
  <si>
    <t>BOQUEIRÃO</t>
  </si>
  <si>
    <t xml:space="preserve">Verificação de pontos de rede no PDA para realização de Sessão Solene em 15/09/2022 </t>
  </si>
  <si>
    <t>Jackson dos Santos Macedo</t>
  </si>
  <si>
    <t>Câmara Santos - Visita técnica escola do Legislativo</t>
  </si>
  <si>
    <t>Envio de ofícios GPC-L 219 e 220/2022 ao Executivo Municipal</t>
  </si>
  <si>
    <t>André Luiz R. Cozzi</t>
  </si>
  <si>
    <t>Gab. 13</t>
  </si>
  <si>
    <t xml:space="preserve">SOLEMAR </t>
  </si>
  <si>
    <t>Bairro Solemar</t>
  </si>
  <si>
    <t>Verificar buracons e bueiros entupidos em vias públicas: Rua Graça Aranha e Euclides da Cunha</t>
  </si>
  <si>
    <t>Laércio Brandão Amaral</t>
  </si>
  <si>
    <t>Reunião com Secretario Meio Ambiente</t>
  </si>
  <si>
    <t>Levantamento de Processos na Secretaria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</si>
</sst>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14" fontId="10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view="pageBreakPreview" zoomScale="60" zoomScaleNormal="100" workbookViewId="0">
      <selection activeCell="K39" sqref="K39"/>
    </sheetView>
  </sheetViews>
  <sheetFormatPr defaultRowHeight="15" x14ac:dyDescent="0.25"/>
  <cols>
    <col min="2" max="2" width="12.5703125" bestFit="1" customWidth="1"/>
    <col min="3" max="3" width="31.85546875" bestFit="1" customWidth="1"/>
    <col min="4" max="4" width="45.85546875" customWidth="1"/>
    <col min="5" max="5" width="41.85546875" bestFit="1" customWidth="1"/>
    <col min="6" max="6" width="25.85546875" customWidth="1"/>
    <col min="7" max="7" width="24.42578125" bestFit="1" customWidth="1"/>
    <col min="8" max="8" width="46.14062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4" max="14" width="13.710937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81998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x14ac:dyDescent="0.25">
      <c r="A10" s="26"/>
      <c r="B10" s="27">
        <v>44774</v>
      </c>
      <c r="C10" s="28" t="s">
        <v>24</v>
      </c>
      <c r="D10" s="28" t="s">
        <v>25</v>
      </c>
      <c r="E10" s="29" t="s">
        <v>26</v>
      </c>
      <c r="F10" s="30" t="s">
        <v>27</v>
      </c>
      <c r="G10" s="31" t="s">
        <v>28</v>
      </c>
      <c r="H10" s="28" t="s">
        <v>29</v>
      </c>
      <c r="I10" s="32">
        <v>0.57638888888888895</v>
      </c>
      <c r="J10" s="32">
        <v>0.60625000000000007</v>
      </c>
      <c r="K10" s="33">
        <f t="shared" ref="K10:K41" si="0">IF(I10="","",IF(J10="","",J10-I10))</f>
        <v>2.9861111111111116E-2</v>
      </c>
      <c r="L10" s="34">
        <v>81998</v>
      </c>
      <c r="M10" s="35">
        <v>82021</v>
      </c>
      <c r="N10" s="36">
        <f t="shared" ref="N10:N41" si="1">IF(M10=0,"",M10-L10)</f>
        <v>23</v>
      </c>
    </row>
    <row r="11" spans="1:14" x14ac:dyDescent="0.25">
      <c r="A11" s="26"/>
      <c r="B11" s="27">
        <v>44774</v>
      </c>
      <c r="C11" s="28" t="s">
        <v>24</v>
      </c>
      <c r="D11" s="28" t="s">
        <v>30</v>
      </c>
      <c r="E11" s="29" t="s">
        <v>31</v>
      </c>
      <c r="F11" s="30" t="s">
        <v>32</v>
      </c>
      <c r="G11" s="31" t="s">
        <v>33</v>
      </c>
      <c r="H11" s="28" t="s">
        <v>34</v>
      </c>
      <c r="I11" s="32">
        <v>0.61805555555555558</v>
      </c>
      <c r="J11" s="32">
        <v>0.64583333333333337</v>
      </c>
      <c r="K11" s="33">
        <f t="shared" si="0"/>
        <v>2.777777777777779E-2</v>
      </c>
      <c r="L11" s="34">
        <f t="shared" ref="L10:L41" si="2">M10</f>
        <v>82021</v>
      </c>
      <c r="M11" s="35">
        <v>82028</v>
      </c>
      <c r="N11" s="36">
        <f t="shared" si="1"/>
        <v>7</v>
      </c>
    </row>
    <row r="12" spans="1:14" ht="30" customHeight="1" x14ac:dyDescent="0.25">
      <c r="A12" s="26"/>
      <c r="B12" s="27">
        <v>44776</v>
      </c>
      <c r="C12" s="28" t="s">
        <v>24</v>
      </c>
      <c r="D12" s="28" t="s">
        <v>35</v>
      </c>
      <c r="E12" s="29" t="s">
        <v>36</v>
      </c>
      <c r="F12" s="30" t="s">
        <v>32</v>
      </c>
      <c r="G12" s="31" t="s">
        <v>33</v>
      </c>
      <c r="H12" s="37" t="s">
        <v>37</v>
      </c>
      <c r="I12" s="32">
        <v>0.39583333333333331</v>
      </c>
      <c r="J12" s="32">
        <v>0.5</v>
      </c>
      <c r="K12" s="33">
        <f t="shared" si="0"/>
        <v>0.10416666666666669</v>
      </c>
      <c r="L12" s="34">
        <f t="shared" si="2"/>
        <v>82028</v>
      </c>
      <c r="M12" s="35">
        <v>82033</v>
      </c>
      <c r="N12" s="36">
        <f t="shared" si="1"/>
        <v>5</v>
      </c>
    </row>
    <row r="13" spans="1:14" ht="30" customHeight="1" x14ac:dyDescent="0.25">
      <c r="A13" s="26"/>
      <c r="B13" s="27">
        <v>44776</v>
      </c>
      <c r="C13" s="28" t="s">
        <v>24</v>
      </c>
      <c r="D13" s="38" t="s">
        <v>38</v>
      </c>
      <c r="E13" s="29" t="s">
        <v>39</v>
      </c>
      <c r="F13" s="28" t="s">
        <v>27</v>
      </c>
      <c r="G13" s="31" t="s">
        <v>28</v>
      </c>
      <c r="H13" s="39" t="s">
        <v>40</v>
      </c>
      <c r="I13" s="32">
        <v>0.625</v>
      </c>
      <c r="J13" s="32">
        <v>0.66666666666666663</v>
      </c>
      <c r="K13" s="33">
        <f t="shared" si="0"/>
        <v>4.166666666666663E-2</v>
      </c>
      <c r="L13" s="34">
        <f t="shared" si="2"/>
        <v>82033</v>
      </c>
      <c r="M13" s="40">
        <v>82052</v>
      </c>
      <c r="N13" s="36">
        <f t="shared" si="1"/>
        <v>19</v>
      </c>
    </row>
    <row r="14" spans="1:14" ht="30" customHeight="1" x14ac:dyDescent="0.25">
      <c r="A14" s="26"/>
      <c r="B14" s="27">
        <v>44777</v>
      </c>
      <c r="C14" s="28" t="s">
        <v>24</v>
      </c>
      <c r="D14" s="28" t="s">
        <v>30</v>
      </c>
      <c r="E14" s="29" t="s">
        <v>31</v>
      </c>
      <c r="F14" s="30" t="s">
        <v>41</v>
      </c>
      <c r="G14" s="31" t="s">
        <v>41</v>
      </c>
      <c r="H14" s="37" t="s">
        <v>42</v>
      </c>
      <c r="I14" s="32">
        <v>0.40625</v>
      </c>
      <c r="J14" s="32">
        <v>0.46180555555555558</v>
      </c>
      <c r="K14" s="33">
        <f t="shared" si="0"/>
        <v>5.555555555555558E-2</v>
      </c>
      <c r="L14" s="34">
        <f t="shared" si="2"/>
        <v>82052</v>
      </c>
      <c r="M14" s="35">
        <v>82078</v>
      </c>
      <c r="N14" s="36">
        <f t="shared" si="1"/>
        <v>26</v>
      </c>
    </row>
    <row r="15" spans="1:14" ht="30" customHeight="1" x14ac:dyDescent="0.25">
      <c r="A15" s="26"/>
      <c r="B15" s="27">
        <v>44778</v>
      </c>
      <c r="C15" s="28" t="s">
        <v>24</v>
      </c>
      <c r="D15" s="38" t="s">
        <v>43</v>
      </c>
      <c r="E15" s="29" t="s">
        <v>44</v>
      </c>
      <c r="F15" s="30" t="s">
        <v>27</v>
      </c>
      <c r="G15" s="31" t="s">
        <v>28</v>
      </c>
      <c r="H15" s="28" t="s">
        <v>45</v>
      </c>
      <c r="I15" s="32">
        <v>0.47916666666666669</v>
      </c>
      <c r="J15" s="32">
        <v>0.54166666666666663</v>
      </c>
      <c r="K15" s="33">
        <f t="shared" si="0"/>
        <v>6.2499999999999944E-2</v>
      </c>
      <c r="L15" s="34">
        <f t="shared" si="2"/>
        <v>82078</v>
      </c>
      <c r="M15" s="35">
        <v>82108</v>
      </c>
      <c r="N15" s="36">
        <f t="shared" si="1"/>
        <v>30</v>
      </c>
    </row>
    <row r="16" spans="1:14" ht="30" customHeight="1" x14ac:dyDescent="0.25">
      <c r="A16" s="26"/>
      <c r="B16" s="27">
        <v>44778</v>
      </c>
      <c r="C16" s="28" t="s">
        <v>24</v>
      </c>
      <c r="D16" s="38" t="s">
        <v>46</v>
      </c>
      <c r="E16" s="29" t="s">
        <v>31</v>
      </c>
      <c r="F16" s="30" t="s">
        <v>47</v>
      </c>
      <c r="G16" s="31" t="s">
        <v>48</v>
      </c>
      <c r="H16" s="28" t="s">
        <v>49</v>
      </c>
      <c r="I16" s="32">
        <v>0.58333333333333337</v>
      </c>
      <c r="J16" s="32">
        <v>0.60416666666666663</v>
      </c>
      <c r="K16" s="33">
        <f t="shared" si="0"/>
        <v>2.0833333333333259E-2</v>
      </c>
      <c r="L16" s="34">
        <f t="shared" si="2"/>
        <v>82108</v>
      </c>
      <c r="M16" s="35">
        <v>82113</v>
      </c>
      <c r="N16" s="36">
        <f t="shared" si="1"/>
        <v>5</v>
      </c>
    </row>
    <row r="17" spans="1:14" ht="30" customHeight="1" x14ac:dyDescent="0.25">
      <c r="A17" s="26"/>
      <c r="B17" s="27">
        <v>44778</v>
      </c>
      <c r="C17" s="28" t="s">
        <v>24</v>
      </c>
      <c r="D17" s="38" t="s">
        <v>50</v>
      </c>
      <c r="E17" s="29" t="s">
        <v>44</v>
      </c>
      <c r="F17" s="30" t="s">
        <v>27</v>
      </c>
      <c r="G17" s="31" t="s">
        <v>28</v>
      </c>
      <c r="H17" s="41" t="s">
        <v>51</v>
      </c>
      <c r="I17" s="32">
        <v>0.40138888888888885</v>
      </c>
      <c r="J17" s="32">
        <v>0.44444444444444442</v>
      </c>
      <c r="K17" s="33">
        <f t="shared" si="0"/>
        <v>4.3055555555555569E-2</v>
      </c>
      <c r="L17" s="34">
        <f t="shared" si="2"/>
        <v>82113</v>
      </c>
      <c r="M17" s="35">
        <v>82135</v>
      </c>
      <c r="N17" s="36">
        <f t="shared" si="1"/>
        <v>22</v>
      </c>
    </row>
    <row r="18" spans="1:14" ht="30" customHeight="1" x14ac:dyDescent="0.25">
      <c r="A18" s="26"/>
      <c r="B18" s="27">
        <v>44782</v>
      </c>
      <c r="C18" s="28" t="s">
        <v>24</v>
      </c>
      <c r="D18" s="38" t="s">
        <v>38</v>
      </c>
      <c r="E18" s="29" t="s">
        <v>39</v>
      </c>
      <c r="F18" s="28" t="s">
        <v>32</v>
      </c>
      <c r="G18" s="31" t="s">
        <v>33</v>
      </c>
      <c r="H18" s="28" t="s">
        <v>52</v>
      </c>
      <c r="I18" s="32">
        <v>0.68055555555555547</v>
      </c>
      <c r="J18" s="32">
        <v>0.70486111111111116</v>
      </c>
      <c r="K18" s="33">
        <f t="shared" si="0"/>
        <v>2.4305555555555691E-2</v>
      </c>
      <c r="L18" s="34">
        <f t="shared" si="2"/>
        <v>82135</v>
      </c>
      <c r="M18" s="40">
        <v>82139</v>
      </c>
      <c r="N18" s="36">
        <f t="shared" si="1"/>
        <v>4</v>
      </c>
    </row>
    <row r="19" spans="1:14" ht="30" customHeight="1" x14ac:dyDescent="0.25">
      <c r="A19" s="26"/>
      <c r="B19" s="27">
        <v>44783</v>
      </c>
      <c r="C19" s="28" t="s">
        <v>24</v>
      </c>
      <c r="D19" s="38" t="s">
        <v>53</v>
      </c>
      <c r="E19" s="29" t="s">
        <v>44</v>
      </c>
      <c r="F19" s="30" t="s">
        <v>27</v>
      </c>
      <c r="G19" s="31" t="s">
        <v>28</v>
      </c>
      <c r="H19" s="37" t="s">
        <v>54</v>
      </c>
      <c r="I19" s="32">
        <v>0.41666666666666669</v>
      </c>
      <c r="J19" s="32">
        <v>0.47916666666666669</v>
      </c>
      <c r="K19" s="33">
        <f t="shared" si="0"/>
        <v>6.25E-2</v>
      </c>
      <c r="L19" s="34">
        <f t="shared" si="2"/>
        <v>82139</v>
      </c>
      <c r="M19" s="35">
        <v>82166</v>
      </c>
      <c r="N19" s="36">
        <f t="shared" si="1"/>
        <v>27</v>
      </c>
    </row>
    <row r="20" spans="1:14" ht="30" customHeight="1" x14ac:dyDescent="0.25">
      <c r="A20" s="42"/>
      <c r="B20" s="27">
        <v>44784</v>
      </c>
      <c r="C20" s="28" t="s">
        <v>24</v>
      </c>
      <c r="D20" s="38" t="s">
        <v>55</v>
      </c>
      <c r="E20" s="29" t="s">
        <v>56</v>
      </c>
      <c r="F20" s="28" t="s">
        <v>57</v>
      </c>
      <c r="G20" s="31" t="s">
        <v>58</v>
      </c>
      <c r="H20" s="37" t="s">
        <v>59</v>
      </c>
      <c r="I20" s="32">
        <v>0.66666666666666663</v>
      </c>
      <c r="J20" s="32">
        <v>0.68958333333333333</v>
      </c>
      <c r="K20" s="33">
        <f t="shared" si="0"/>
        <v>2.2916666666666696E-2</v>
      </c>
      <c r="L20" s="34">
        <f t="shared" si="2"/>
        <v>82166</v>
      </c>
      <c r="M20" s="40">
        <v>82174</v>
      </c>
      <c r="N20" s="36">
        <f t="shared" si="1"/>
        <v>8</v>
      </c>
    </row>
    <row r="21" spans="1:14" x14ac:dyDescent="0.25">
      <c r="A21" s="26"/>
      <c r="B21" s="27">
        <v>44785</v>
      </c>
      <c r="C21" s="28" t="s">
        <v>24</v>
      </c>
      <c r="D21" s="38" t="s">
        <v>43</v>
      </c>
      <c r="E21" s="29" t="s">
        <v>44</v>
      </c>
      <c r="F21" s="30" t="s">
        <v>27</v>
      </c>
      <c r="G21" s="31" t="s">
        <v>28</v>
      </c>
      <c r="H21" s="28" t="s">
        <v>45</v>
      </c>
      <c r="I21" s="32">
        <v>0.625</v>
      </c>
      <c r="J21" s="32">
        <v>0.70833333333333337</v>
      </c>
      <c r="K21" s="33">
        <f t="shared" si="0"/>
        <v>8.333333333333337E-2</v>
      </c>
      <c r="L21" s="34">
        <f t="shared" si="2"/>
        <v>82174</v>
      </c>
      <c r="M21" s="35">
        <v>82197</v>
      </c>
      <c r="N21" s="36">
        <f t="shared" si="1"/>
        <v>23</v>
      </c>
    </row>
    <row r="22" spans="1:14" x14ac:dyDescent="0.25">
      <c r="A22" s="26"/>
      <c r="B22" s="27">
        <v>44785</v>
      </c>
      <c r="C22" s="28" t="s">
        <v>24</v>
      </c>
      <c r="D22" s="38" t="s">
        <v>60</v>
      </c>
      <c r="E22" s="29" t="s">
        <v>31</v>
      </c>
      <c r="F22" s="30" t="s">
        <v>57</v>
      </c>
      <c r="G22" s="31" t="s">
        <v>58</v>
      </c>
      <c r="H22" s="41" t="s">
        <v>61</v>
      </c>
      <c r="I22" s="32">
        <v>0.60416666666666663</v>
      </c>
      <c r="J22" s="32">
        <v>0.65277777777777779</v>
      </c>
      <c r="K22" s="33">
        <f t="shared" si="0"/>
        <v>4.861111111111116E-2</v>
      </c>
      <c r="L22" s="34">
        <f t="shared" si="2"/>
        <v>82197</v>
      </c>
      <c r="M22" s="35">
        <v>82202</v>
      </c>
      <c r="N22" s="36">
        <f t="shared" si="1"/>
        <v>5</v>
      </c>
    </row>
    <row r="23" spans="1:14" x14ac:dyDescent="0.25">
      <c r="A23" s="26"/>
      <c r="B23" s="27">
        <v>44788</v>
      </c>
      <c r="C23" s="28" t="s">
        <v>24</v>
      </c>
      <c r="D23" s="28" t="s">
        <v>24</v>
      </c>
      <c r="E23" s="29" t="s">
        <v>62</v>
      </c>
      <c r="F23" s="30" t="s">
        <v>63</v>
      </c>
      <c r="G23" s="31" t="s">
        <v>64</v>
      </c>
      <c r="H23" s="28" t="s">
        <v>65</v>
      </c>
      <c r="I23" s="32">
        <v>0.41666666666666669</v>
      </c>
      <c r="J23" s="32">
        <v>0.64583333333333337</v>
      </c>
      <c r="K23" s="33">
        <f t="shared" si="0"/>
        <v>0.22916666666666669</v>
      </c>
      <c r="L23" s="34">
        <v>82202</v>
      </c>
      <c r="M23" s="35">
        <v>82216</v>
      </c>
      <c r="N23" s="36">
        <f t="shared" si="1"/>
        <v>14</v>
      </c>
    </row>
    <row r="24" spans="1:14" x14ac:dyDescent="0.25">
      <c r="A24" s="26"/>
      <c r="B24" s="27">
        <v>44788</v>
      </c>
      <c r="C24" s="28" t="s">
        <v>66</v>
      </c>
      <c r="D24" s="28" t="s">
        <v>25</v>
      </c>
      <c r="E24" s="29" t="s">
        <v>26</v>
      </c>
      <c r="F24" s="30" t="s">
        <v>27</v>
      </c>
      <c r="G24" s="31" t="s">
        <v>28</v>
      </c>
      <c r="H24" s="28" t="s">
        <v>67</v>
      </c>
      <c r="I24" s="32">
        <v>0.66666666666666663</v>
      </c>
      <c r="J24" s="32">
        <v>0.70833333333333337</v>
      </c>
      <c r="K24" s="33">
        <f t="shared" si="0"/>
        <v>4.1666666666666741E-2</v>
      </c>
      <c r="L24" s="34">
        <f t="shared" si="2"/>
        <v>82216</v>
      </c>
      <c r="M24" s="35">
        <v>82239</v>
      </c>
      <c r="N24" s="36">
        <f t="shared" si="1"/>
        <v>23</v>
      </c>
    </row>
    <row r="25" spans="1:14" x14ac:dyDescent="0.25">
      <c r="A25" s="26"/>
      <c r="B25" s="27">
        <v>44789</v>
      </c>
      <c r="C25" s="28" t="s">
        <v>66</v>
      </c>
      <c r="D25" s="38" t="s">
        <v>68</v>
      </c>
      <c r="E25" s="29" t="s">
        <v>26</v>
      </c>
      <c r="F25" s="30" t="s">
        <v>27</v>
      </c>
      <c r="G25" s="31" t="s">
        <v>28</v>
      </c>
      <c r="H25" s="28" t="s">
        <v>29</v>
      </c>
      <c r="I25" s="32">
        <v>0.33333333333333331</v>
      </c>
      <c r="J25" s="32">
        <v>0.39583333333333331</v>
      </c>
      <c r="K25" s="33">
        <f t="shared" si="0"/>
        <v>6.25E-2</v>
      </c>
      <c r="L25" s="34">
        <f t="shared" si="2"/>
        <v>82239</v>
      </c>
      <c r="M25" s="35">
        <v>82262</v>
      </c>
      <c r="N25" s="36">
        <f t="shared" si="1"/>
        <v>23</v>
      </c>
    </row>
    <row r="26" spans="1:14" x14ac:dyDescent="0.25">
      <c r="A26" s="26"/>
      <c r="B26" s="27">
        <v>44789</v>
      </c>
      <c r="C26" s="28" t="s">
        <v>24</v>
      </c>
      <c r="D26" s="28" t="s">
        <v>66</v>
      </c>
      <c r="E26" s="29" t="s">
        <v>62</v>
      </c>
      <c r="F26" s="30" t="s">
        <v>32</v>
      </c>
      <c r="G26" s="31" t="s">
        <v>33</v>
      </c>
      <c r="H26" s="28" t="s">
        <v>69</v>
      </c>
      <c r="I26" s="32">
        <v>0.41666666666666669</v>
      </c>
      <c r="J26" s="32">
        <v>0.45833333333333331</v>
      </c>
      <c r="K26" s="33">
        <f t="shared" si="0"/>
        <v>4.166666666666663E-2</v>
      </c>
      <c r="L26" s="34">
        <f t="shared" si="2"/>
        <v>82262</v>
      </c>
      <c r="M26" s="35">
        <v>82268</v>
      </c>
      <c r="N26" s="36">
        <f t="shared" si="1"/>
        <v>6</v>
      </c>
    </row>
    <row r="27" spans="1:14" ht="30" customHeight="1" x14ac:dyDescent="0.25">
      <c r="A27" s="26"/>
      <c r="B27" s="27">
        <v>44790</v>
      </c>
      <c r="C27" s="28" t="s">
        <v>24</v>
      </c>
      <c r="D27" s="28" t="s">
        <v>70</v>
      </c>
      <c r="E27" s="29" t="s">
        <v>62</v>
      </c>
      <c r="F27" s="30" t="s">
        <v>57</v>
      </c>
      <c r="G27" s="31" t="s">
        <v>58</v>
      </c>
      <c r="H27" s="37" t="s">
        <v>71</v>
      </c>
      <c r="I27" s="32">
        <v>0.40972222222222227</v>
      </c>
      <c r="J27" s="32">
        <v>0.43055555555555558</v>
      </c>
      <c r="K27" s="33">
        <f t="shared" si="0"/>
        <v>2.0833333333333315E-2</v>
      </c>
      <c r="L27" s="34">
        <f t="shared" si="2"/>
        <v>82268</v>
      </c>
      <c r="M27" s="35">
        <v>82271</v>
      </c>
      <c r="N27" s="36">
        <f t="shared" si="1"/>
        <v>3</v>
      </c>
    </row>
    <row r="28" spans="1:14" ht="30" customHeight="1" x14ac:dyDescent="0.25">
      <c r="A28" s="26"/>
      <c r="B28" s="27">
        <v>44790</v>
      </c>
      <c r="C28" s="28" t="s">
        <v>24</v>
      </c>
      <c r="D28" s="28" t="s">
        <v>72</v>
      </c>
      <c r="E28" s="29" t="s">
        <v>73</v>
      </c>
      <c r="F28" s="28" t="s">
        <v>27</v>
      </c>
      <c r="G28" s="31" t="s">
        <v>28</v>
      </c>
      <c r="H28" s="28" t="s">
        <v>74</v>
      </c>
      <c r="I28" s="32">
        <v>0.44791666666666669</v>
      </c>
      <c r="J28" s="32">
        <v>0.5083333333333333</v>
      </c>
      <c r="K28" s="33">
        <f t="shared" si="0"/>
        <v>6.0416666666666619E-2</v>
      </c>
      <c r="L28" s="34">
        <f t="shared" si="2"/>
        <v>82271</v>
      </c>
      <c r="M28" s="40">
        <v>82289</v>
      </c>
      <c r="N28" s="36">
        <f t="shared" si="1"/>
        <v>18</v>
      </c>
    </row>
    <row r="29" spans="1:14" ht="30" customHeight="1" x14ac:dyDescent="0.25">
      <c r="A29" s="26"/>
      <c r="B29" s="27">
        <v>44790</v>
      </c>
      <c r="C29" s="28" t="s">
        <v>24</v>
      </c>
      <c r="D29" s="38" t="s">
        <v>53</v>
      </c>
      <c r="E29" s="29" t="s">
        <v>44</v>
      </c>
      <c r="F29" s="30" t="s">
        <v>27</v>
      </c>
      <c r="G29" s="31" t="s">
        <v>28</v>
      </c>
      <c r="H29" s="37" t="s">
        <v>75</v>
      </c>
      <c r="I29" s="32">
        <v>0.52777777777777779</v>
      </c>
      <c r="J29" s="32">
        <v>0.55208333333333337</v>
      </c>
      <c r="K29" s="33">
        <f t="shared" si="0"/>
        <v>2.430555555555558E-2</v>
      </c>
      <c r="L29" s="34">
        <f t="shared" si="2"/>
        <v>82289</v>
      </c>
      <c r="M29" s="35">
        <v>82309</v>
      </c>
      <c r="N29" s="36">
        <f t="shared" si="1"/>
        <v>20</v>
      </c>
    </row>
    <row r="30" spans="1:14" ht="30" customHeight="1" x14ac:dyDescent="0.25">
      <c r="A30" s="26"/>
      <c r="B30" s="27">
        <v>44791</v>
      </c>
      <c r="C30" s="28" t="s">
        <v>76</v>
      </c>
      <c r="D30" s="28" t="s">
        <v>76</v>
      </c>
      <c r="E30" s="29" t="s">
        <v>77</v>
      </c>
      <c r="F30" s="30" t="s">
        <v>57</v>
      </c>
      <c r="G30" s="31" t="s">
        <v>58</v>
      </c>
      <c r="H30" s="39" t="s">
        <v>78</v>
      </c>
      <c r="I30" s="32">
        <v>0.43055555555555558</v>
      </c>
      <c r="J30" s="32">
        <v>0.45833333333333331</v>
      </c>
      <c r="K30" s="33">
        <f t="shared" si="0"/>
        <v>2.7777777777777735E-2</v>
      </c>
      <c r="L30" s="34">
        <f t="shared" si="2"/>
        <v>82309</v>
      </c>
      <c r="M30" s="35">
        <v>82314</v>
      </c>
      <c r="N30" s="36">
        <f t="shared" si="1"/>
        <v>5</v>
      </c>
    </row>
    <row r="31" spans="1:14" ht="30" customHeight="1" x14ac:dyDescent="0.25">
      <c r="A31" s="26"/>
      <c r="B31" s="27">
        <v>44791</v>
      </c>
      <c r="C31" s="28" t="s">
        <v>79</v>
      </c>
      <c r="D31" s="28" t="s">
        <v>79</v>
      </c>
      <c r="E31" s="29" t="s">
        <v>80</v>
      </c>
      <c r="F31" s="30" t="s">
        <v>27</v>
      </c>
      <c r="G31" s="31" t="s">
        <v>28</v>
      </c>
      <c r="H31" s="37" t="s">
        <v>81</v>
      </c>
      <c r="I31" s="32">
        <v>0.58333333333333337</v>
      </c>
      <c r="J31" s="32">
        <v>0.69444444444444453</v>
      </c>
      <c r="K31" s="33">
        <f t="shared" si="0"/>
        <v>0.11111111111111116</v>
      </c>
      <c r="L31" s="34">
        <f t="shared" si="2"/>
        <v>82314</v>
      </c>
      <c r="M31" s="35">
        <v>82341</v>
      </c>
      <c r="N31" s="36">
        <f t="shared" si="1"/>
        <v>27</v>
      </c>
    </row>
    <row r="32" spans="1:14" ht="30" customHeight="1" x14ac:dyDescent="0.25">
      <c r="A32" s="26"/>
      <c r="B32" s="27">
        <v>44792</v>
      </c>
      <c r="C32" s="28" t="s">
        <v>76</v>
      </c>
      <c r="D32" s="28" t="s">
        <v>76</v>
      </c>
      <c r="E32" s="29" t="s">
        <v>77</v>
      </c>
      <c r="F32" s="30" t="s">
        <v>57</v>
      </c>
      <c r="G32" s="31" t="s">
        <v>58</v>
      </c>
      <c r="H32" s="39" t="s">
        <v>78</v>
      </c>
      <c r="I32" s="32">
        <v>0.49305555555555558</v>
      </c>
      <c r="J32" s="32">
        <v>0.52083333333333337</v>
      </c>
      <c r="K32" s="33">
        <f t="shared" si="0"/>
        <v>2.777777777777779E-2</v>
      </c>
      <c r="L32" s="34">
        <f t="shared" si="2"/>
        <v>82341</v>
      </c>
      <c r="M32" s="35">
        <v>82344</v>
      </c>
      <c r="N32" s="36">
        <f t="shared" si="1"/>
        <v>3</v>
      </c>
    </row>
    <row r="33" spans="1:14" ht="30" customHeight="1" x14ac:dyDescent="0.25">
      <c r="A33" s="26"/>
      <c r="B33" s="27">
        <v>44795</v>
      </c>
      <c r="C33" s="28" t="s">
        <v>24</v>
      </c>
      <c r="D33" s="28" t="s">
        <v>82</v>
      </c>
      <c r="E33" s="29" t="str">
        <f>IF(D33="","",VLOOKUP(D33,[1]SOLICITANTE!B$3:K$85,10))</f>
        <v>INFORMÁTICA - Pav. Salão Nobre - Térreo</v>
      </c>
      <c r="F33" s="30" t="s">
        <v>83</v>
      </c>
      <c r="G33" s="31" t="s">
        <v>84</v>
      </c>
      <c r="H33" s="37" t="s">
        <v>85</v>
      </c>
      <c r="I33" s="32">
        <v>0.4375</v>
      </c>
      <c r="J33" s="32">
        <v>0.47916666666666669</v>
      </c>
      <c r="K33" s="33">
        <f t="shared" si="0"/>
        <v>4.1666666666666685E-2</v>
      </c>
      <c r="L33" s="34">
        <f t="shared" si="2"/>
        <v>82344</v>
      </c>
      <c r="M33" s="35">
        <v>82358</v>
      </c>
      <c r="N33" s="36">
        <f t="shared" si="1"/>
        <v>14</v>
      </c>
    </row>
    <row r="34" spans="1:14" ht="30" customHeight="1" x14ac:dyDescent="0.25">
      <c r="A34" s="26"/>
      <c r="B34" s="27">
        <v>44797</v>
      </c>
      <c r="C34" s="28" t="s">
        <v>86</v>
      </c>
      <c r="D34" s="28" t="s">
        <v>86</v>
      </c>
      <c r="E34" s="29" t="s">
        <v>44</v>
      </c>
      <c r="F34" s="30" t="s">
        <v>87</v>
      </c>
      <c r="G34" s="31" t="s">
        <v>58</v>
      </c>
      <c r="H34" s="43" t="s">
        <v>88</v>
      </c>
      <c r="I34" s="32">
        <v>0.39583333333333331</v>
      </c>
      <c r="J34" s="32">
        <v>0.47222222222222227</v>
      </c>
      <c r="K34" s="33">
        <f t="shared" si="0"/>
        <v>7.6388888888888951E-2</v>
      </c>
      <c r="L34" s="34">
        <f t="shared" si="2"/>
        <v>82358</v>
      </c>
      <c r="M34" s="35">
        <v>82363</v>
      </c>
      <c r="N34" s="36">
        <f t="shared" si="1"/>
        <v>5</v>
      </c>
    </row>
    <row r="35" spans="1:14" ht="30" customHeight="1" x14ac:dyDescent="0.25">
      <c r="A35" s="26"/>
      <c r="B35" s="27">
        <v>44797</v>
      </c>
      <c r="C35" s="28" t="s">
        <v>89</v>
      </c>
      <c r="D35" s="28" t="s">
        <v>89</v>
      </c>
      <c r="E35" s="29" t="s">
        <v>31</v>
      </c>
      <c r="F35" s="30" t="s">
        <v>41</v>
      </c>
      <c r="G35" s="31" t="s">
        <v>41</v>
      </c>
      <c r="H35" s="37" t="s">
        <v>90</v>
      </c>
      <c r="I35" s="32">
        <v>0.54861111111111105</v>
      </c>
      <c r="J35" s="32">
        <v>0.70833333333333337</v>
      </c>
      <c r="K35" s="33">
        <f t="shared" si="0"/>
        <v>0.15972222222222232</v>
      </c>
      <c r="L35" s="34">
        <f t="shared" si="2"/>
        <v>82363</v>
      </c>
      <c r="M35" s="35">
        <v>82413</v>
      </c>
      <c r="N35" s="36">
        <f t="shared" si="1"/>
        <v>50</v>
      </c>
    </row>
    <row r="36" spans="1:14" ht="30" customHeight="1" x14ac:dyDescent="0.25">
      <c r="A36" s="26"/>
      <c r="B36" s="27">
        <v>44798</v>
      </c>
      <c r="C36" s="28" t="s">
        <v>24</v>
      </c>
      <c r="D36" s="38" t="s">
        <v>46</v>
      </c>
      <c r="E36" s="29" t="s">
        <v>31</v>
      </c>
      <c r="F36" s="30" t="s">
        <v>47</v>
      </c>
      <c r="G36" s="31" t="s">
        <v>48</v>
      </c>
      <c r="H36" s="28" t="s">
        <v>49</v>
      </c>
      <c r="I36" s="32">
        <v>0.49305555555555558</v>
      </c>
      <c r="J36" s="32">
        <v>0.53333333333333333</v>
      </c>
      <c r="K36" s="33">
        <f t="shared" si="0"/>
        <v>4.0277777777777746E-2</v>
      </c>
      <c r="L36" s="34">
        <f t="shared" si="2"/>
        <v>82413</v>
      </c>
      <c r="M36" s="35">
        <v>82420</v>
      </c>
      <c r="N36" s="36">
        <f t="shared" si="1"/>
        <v>7</v>
      </c>
    </row>
    <row r="37" spans="1:14" ht="30" customHeight="1" x14ac:dyDescent="0.25">
      <c r="A37" s="26"/>
      <c r="B37" s="27">
        <v>44798</v>
      </c>
      <c r="C37" s="28" t="s">
        <v>24</v>
      </c>
      <c r="D37" s="38" t="s">
        <v>53</v>
      </c>
      <c r="E37" s="29" t="s">
        <v>44</v>
      </c>
      <c r="F37" s="30" t="s">
        <v>27</v>
      </c>
      <c r="G37" s="31" t="s">
        <v>28</v>
      </c>
      <c r="H37" s="37" t="s">
        <v>91</v>
      </c>
      <c r="I37" s="32">
        <v>0.63194444444444442</v>
      </c>
      <c r="J37" s="32">
        <v>0.68055555555555547</v>
      </c>
      <c r="K37" s="33">
        <f t="shared" si="0"/>
        <v>4.8611111111111049E-2</v>
      </c>
      <c r="L37" s="34">
        <f t="shared" si="2"/>
        <v>82420</v>
      </c>
      <c r="M37" s="35">
        <v>82443</v>
      </c>
      <c r="N37" s="36">
        <f t="shared" si="1"/>
        <v>23</v>
      </c>
    </row>
    <row r="38" spans="1:14" ht="30" customHeight="1" x14ac:dyDescent="0.25">
      <c r="A38" s="26"/>
      <c r="B38" s="27">
        <v>44799</v>
      </c>
      <c r="C38" s="28" t="s">
        <v>24</v>
      </c>
      <c r="D38" s="28" t="s">
        <v>70</v>
      </c>
      <c r="E38" s="29" t="s">
        <v>62</v>
      </c>
      <c r="F38" s="30" t="s">
        <v>47</v>
      </c>
      <c r="G38" s="31" t="s">
        <v>48</v>
      </c>
      <c r="H38" s="28" t="s">
        <v>49</v>
      </c>
      <c r="I38" s="32">
        <v>0.65277777777777779</v>
      </c>
      <c r="J38" s="32">
        <v>0.67361111111111116</v>
      </c>
      <c r="K38" s="33">
        <f t="shared" si="0"/>
        <v>2.083333333333337E-2</v>
      </c>
      <c r="L38" s="34">
        <f t="shared" si="2"/>
        <v>82443</v>
      </c>
      <c r="M38" s="35">
        <v>82447</v>
      </c>
      <c r="N38" s="36">
        <f t="shared" si="1"/>
        <v>4</v>
      </c>
    </row>
    <row r="39" spans="1:14" ht="30" customHeight="1" x14ac:dyDescent="0.25">
      <c r="A39" s="44"/>
      <c r="B39" s="45">
        <v>44803</v>
      </c>
      <c r="C39" s="30" t="s">
        <v>92</v>
      </c>
      <c r="D39" s="30" t="s">
        <v>92</v>
      </c>
      <c r="E39" s="29" t="s">
        <v>93</v>
      </c>
      <c r="F39" s="30" t="s">
        <v>94</v>
      </c>
      <c r="G39" s="31" t="s">
        <v>95</v>
      </c>
      <c r="H39" s="46" t="s">
        <v>96</v>
      </c>
      <c r="I39" s="47">
        <v>0.58333333333333337</v>
      </c>
      <c r="J39" s="47">
        <v>0.6875</v>
      </c>
      <c r="K39" s="33">
        <f t="shared" si="0"/>
        <v>0.10416666666666663</v>
      </c>
      <c r="L39" s="34">
        <f t="shared" si="2"/>
        <v>82447</v>
      </c>
      <c r="M39" s="48">
        <v>82497</v>
      </c>
      <c r="N39" s="36">
        <f t="shared" si="1"/>
        <v>50</v>
      </c>
    </row>
    <row r="40" spans="1:14" ht="30" customHeight="1" x14ac:dyDescent="0.25">
      <c r="A40" s="26"/>
      <c r="B40" s="27">
        <v>44804</v>
      </c>
      <c r="C40" s="28" t="s">
        <v>97</v>
      </c>
      <c r="D40" s="28" t="s">
        <v>97</v>
      </c>
      <c r="E40" s="29" t="s">
        <v>80</v>
      </c>
      <c r="F40" s="28" t="s">
        <v>87</v>
      </c>
      <c r="G40" s="31" t="s">
        <v>58</v>
      </c>
      <c r="H40" s="28" t="s">
        <v>98</v>
      </c>
      <c r="I40" s="32">
        <v>0.58333333333333337</v>
      </c>
      <c r="J40" s="32">
        <v>0.60416666666666663</v>
      </c>
      <c r="K40" s="33">
        <f t="shared" si="0"/>
        <v>2.0833333333333259E-2</v>
      </c>
      <c r="L40" s="34">
        <f t="shared" si="2"/>
        <v>82497</v>
      </c>
      <c r="M40" s="40">
        <v>82500</v>
      </c>
      <c r="N40" s="36">
        <f t="shared" si="1"/>
        <v>3</v>
      </c>
    </row>
    <row r="41" spans="1:14" ht="30" customHeight="1" x14ac:dyDescent="0.25">
      <c r="A41" s="26"/>
      <c r="B41" s="27">
        <v>44804</v>
      </c>
      <c r="C41" s="28" t="s">
        <v>79</v>
      </c>
      <c r="D41" s="28" t="s">
        <v>79</v>
      </c>
      <c r="E41" s="29" t="s">
        <v>80</v>
      </c>
      <c r="F41" s="28" t="s">
        <v>27</v>
      </c>
      <c r="G41" s="31" t="s">
        <v>28</v>
      </c>
      <c r="H41" s="37" t="s">
        <v>99</v>
      </c>
      <c r="I41" s="32">
        <v>0.39583333333333331</v>
      </c>
      <c r="J41" s="32">
        <v>0.70833333333333337</v>
      </c>
      <c r="K41" s="33">
        <f t="shared" si="0"/>
        <v>0.31250000000000006</v>
      </c>
      <c r="L41" s="34">
        <f t="shared" si="2"/>
        <v>82500</v>
      </c>
      <c r="M41" s="40">
        <v>82521</v>
      </c>
      <c r="N41" s="36">
        <f t="shared" si="1"/>
        <v>21</v>
      </c>
    </row>
    <row r="42" spans="1:14" ht="30" customHeight="1" x14ac:dyDescent="0.25"/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11 C28:D28 D30:D35 D14 D23 D26 C10:C27 D39:D41 C29:C41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Bechilia</dc:creator>
  <cp:lastModifiedBy>Bechilia</cp:lastModifiedBy>
  <dcterms:created xsi:type="dcterms:W3CDTF">2023-06-03T22:50:07Z</dcterms:created>
  <dcterms:modified xsi:type="dcterms:W3CDTF">2023-06-03T22:52:46Z</dcterms:modified>
</cp:coreProperties>
</file>